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444" tabRatio="796"/>
  </bookViews>
  <sheets>
    <sheet name="様式" sheetId="122" r:id="rId1"/>
    <sheet name="R4.10" sheetId="84" r:id="rId2"/>
    <sheet name="R4.11" sheetId="112" r:id="rId3"/>
    <sheet name="R4.12" sheetId="113" r:id="rId4"/>
    <sheet name="R5.1" sheetId="115" r:id="rId5"/>
    <sheet name="R5.2" sheetId="117" r:id="rId6"/>
    <sheet name="R5.3" sheetId="118" r:id="rId7"/>
    <sheet name="R5.4" sheetId="119" r:id="rId8"/>
    <sheet name="R5.5" sheetId="120" r:id="rId9"/>
    <sheet name="R5.6" sheetId="121" r:id="rId10"/>
  </sheets>
  <definedNames>
    <definedName name="_xlnm.Print_Area" localSheetId="1">'R4.10'!$A$1:$J$37</definedName>
    <definedName name="_xlnm.Print_Area" localSheetId="2">'R4.11'!$A$1:$J$37</definedName>
    <definedName name="_xlnm.Print_Area" localSheetId="3">'R4.12'!$A$1:$J$37</definedName>
    <definedName name="_xlnm.Print_Area" localSheetId="4">'R5.1'!$A$1:$J$37</definedName>
    <definedName name="_xlnm.Print_Area" localSheetId="5">'R5.2'!$A$1:$J$37</definedName>
    <definedName name="_xlnm.Print_Area" localSheetId="6">'R5.3'!$A$1:$J$37</definedName>
    <definedName name="_xlnm.Print_Area" localSheetId="7">'R5.4'!$A$1:$J$37</definedName>
    <definedName name="_xlnm.Print_Area" localSheetId="8">'R5.5'!$A$1:$J$37</definedName>
    <definedName name="_xlnm.Print_Area" localSheetId="9">'R5.6'!$A$1:$J$37</definedName>
    <definedName name="_xlnm.Print_Area" localSheetId="0">様式!$A$1:$H$38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22" l="1"/>
  <c r="E18" i="122" l="1"/>
  <c r="E16" i="122"/>
  <c r="E15" i="122"/>
  <c r="E14" i="122"/>
  <c r="E13" i="122"/>
  <c r="E10" i="122"/>
  <c r="E9" i="122"/>
  <c r="E21" i="122" s="1"/>
  <c r="E8" i="122"/>
  <c r="E17" i="122" l="1"/>
  <c r="E11" i="122"/>
  <c r="E34" i="122"/>
  <c r="E20" i="122"/>
  <c r="E33" i="122"/>
  <c r="E33" i="121" l="1"/>
  <c r="E32" i="121"/>
  <c r="E19" i="121"/>
  <c r="E18" i="121"/>
  <c r="E15" i="121"/>
  <c r="E9" i="121"/>
  <c r="E33" i="120"/>
  <c r="E32" i="120"/>
  <c r="E19" i="120"/>
  <c r="E18" i="120"/>
  <c r="E15" i="120"/>
  <c r="E9" i="120"/>
  <c r="E33" i="119"/>
  <c r="E32" i="119"/>
  <c r="E19" i="119"/>
  <c r="E18" i="119"/>
  <c r="E15" i="119"/>
  <c r="E9" i="119"/>
  <c r="E33" i="118"/>
  <c r="E32" i="118"/>
  <c r="E19" i="118"/>
  <c r="E18" i="118"/>
  <c r="E15" i="118"/>
  <c r="E9" i="118"/>
  <c r="E33" i="117"/>
  <c r="E32" i="117"/>
  <c r="E19" i="117"/>
  <c r="E18" i="117"/>
  <c r="E15" i="117"/>
  <c r="E9" i="117"/>
  <c r="E33" i="115"/>
  <c r="E32" i="115"/>
  <c r="E19" i="115"/>
  <c r="E18" i="115"/>
  <c r="E15" i="115"/>
  <c r="E9" i="115"/>
  <c r="E19" i="113" l="1"/>
  <c r="E18" i="113"/>
  <c r="E19" i="112"/>
  <c r="E18" i="112"/>
  <c r="E19" i="84"/>
  <c r="E18" i="84"/>
  <c r="E33" i="113" l="1"/>
  <c r="E32" i="113"/>
  <c r="E15" i="113"/>
  <c r="E9" i="113"/>
  <c r="E33" i="112"/>
  <c r="E32" i="112"/>
  <c r="E15" i="112"/>
  <c r="E9" i="112"/>
  <c r="E15" i="84" l="1"/>
  <c r="E9" i="84"/>
  <c r="E32" i="84" l="1"/>
  <c r="E33" i="84"/>
</calcChain>
</file>

<file path=xl/sharedStrings.xml><?xml version="1.0" encoding="utf-8"?>
<sst xmlns="http://schemas.openxmlformats.org/spreadsheetml/2006/main" count="423" uniqueCount="59">
  <si>
    <t>効果検証様式（全国旅行支援）</t>
    <rPh sb="0" eb="2">
      <t>コウカ</t>
    </rPh>
    <rPh sb="2" eb="4">
      <t>ケンショウ</t>
    </rPh>
    <rPh sb="4" eb="6">
      <t>ヨウシキ</t>
    </rPh>
    <rPh sb="7" eb="13">
      <t>ゼンコクリョコウシエン</t>
    </rPh>
    <phoneticPr fontId="2"/>
  </si>
  <si>
    <t>都道府県名</t>
    <rPh sb="0" eb="4">
      <t>トドウフケン</t>
    </rPh>
    <rPh sb="4" eb="5">
      <t>メイ</t>
    </rPh>
    <phoneticPr fontId="2"/>
  </si>
  <si>
    <t>作成年月日</t>
    <rPh sb="0" eb="2">
      <t>サクセイ</t>
    </rPh>
    <rPh sb="2" eb="5">
      <t>ネンガッピ</t>
    </rPh>
    <phoneticPr fontId="2"/>
  </si>
  <si>
    <t>①</t>
    <phoneticPr fontId="2"/>
  </si>
  <si>
    <t>対象商品の内容</t>
    <phoneticPr fontId="2"/>
  </si>
  <si>
    <t>事業名</t>
    <rPh sb="0" eb="3">
      <t>ジギョウメイ</t>
    </rPh>
    <phoneticPr fontId="2"/>
  </si>
  <si>
    <t>②</t>
    <phoneticPr fontId="2"/>
  </si>
  <si>
    <t>対象商品の数量</t>
    <rPh sb="5" eb="7">
      <t>スウリョウ</t>
    </rPh>
    <phoneticPr fontId="2"/>
  </si>
  <si>
    <t>②-1：旅行会社経由</t>
    <rPh sb="4" eb="6">
      <t>リョコウ</t>
    </rPh>
    <rPh sb="6" eb="8">
      <t>カイシャ</t>
    </rPh>
    <rPh sb="8" eb="10">
      <t>ケイユ</t>
    </rPh>
    <phoneticPr fontId="2"/>
  </si>
  <si>
    <t>②-2：旅行会社経由（日帰り）</t>
    <rPh sb="4" eb="6">
      <t>リョコウ</t>
    </rPh>
    <rPh sb="6" eb="8">
      <t>カイシャ</t>
    </rPh>
    <rPh sb="8" eb="10">
      <t>ケイユ</t>
    </rPh>
    <rPh sb="11" eb="13">
      <t>ヒガエ</t>
    </rPh>
    <phoneticPr fontId="2"/>
  </si>
  <si>
    <t>②-3：宿直販等</t>
    <rPh sb="4" eb="5">
      <t>ヤド</t>
    </rPh>
    <rPh sb="5" eb="7">
      <t>チョクハン</t>
    </rPh>
    <rPh sb="7" eb="8">
      <t>トウ</t>
    </rPh>
    <phoneticPr fontId="2"/>
  </si>
  <si>
    <t>補助金額（円）</t>
    <rPh sb="5" eb="6">
      <t>エン</t>
    </rPh>
    <phoneticPr fontId="2"/>
  </si>
  <si>
    <t>旅行割引額</t>
    <rPh sb="0" eb="2">
      <t>リョコウ</t>
    </rPh>
    <rPh sb="2" eb="4">
      <t>ワリビキ</t>
    </rPh>
    <rPh sb="4" eb="5">
      <t>ガク</t>
    </rPh>
    <phoneticPr fontId="2"/>
  </si>
  <si>
    <t>②-4：旅行会社経由</t>
    <rPh sb="4" eb="6">
      <t>リョコウ</t>
    </rPh>
    <rPh sb="6" eb="8">
      <t>カイシャ</t>
    </rPh>
    <rPh sb="8" eb="10">
      <t>ケイユ</t>
    </rPh>
    <phoneticPr fontId="2"/>
  </si>
  <si>
    <t>②-5：旅行会社経由（日帰り）</t>
    <rPh sb="11" eb="13">
      <t>ヒガエ</t>
    </rPh>
    <phoneticPr fontId="2"/>
  </si>
  <si>
    <t>②-6：宿直販等</t>
    <rPh sb="4" eb="5">
      <t>ヤド</t>
    </rPh>
    <rPh sb="5" eb="7">
      <t>チョクハン</t>
    </rPh>
    <rPh sb="7" eb="8">
      <t>トウ</t>
    </rPh>
    <phoneticPr fontId="2"/>
  </si>
  <si>
    <t>②-7：ｸｰﾎﾟﾝ使用額</t>
    <phoneticPr fontId="2"/>
  </si>
  <si>
    <t>③</t>
    <phoneticPr fontId="2"/>
  </si>
  <si>
    <t>対象商品の販売時期及び利用可能時期</t>
    <rPh sb="5" eb="7">
      <t>ハンバイ</t>
    </rPh>
    <rPh sb="7" eb="9">
      <t>ジキ</t>
    </rPh>
    <rPh sb="9" eb="10">
      <t>オヨ</t>
    </rPh>
    <rPh sb="11" eb="13">
      <t>リヨウ</t>
    </rPh>
    <rPh sb="13" eb="15">
      <t>カノウ</t>
    </rPh>
    <rPh sb="15" eb="17">
      <t>ジキ</t>
    </rPh>
    <phoneticPr fontId="2"/>
  </si>
  <si>
    <t>自</t>
    <rPh sb="0" eb="1">
      <t>ジ</t>
    </rPh>
    <phoneticPr fontId="2"/>
  </si>
  <si>
    <t>至</t>
    <rPh sb="0" eb="1">
      <t>イタ</t>
    </rPh>
    <phoneticPr fontId="2"/>
  </si>
  <si>
    <t>③-1：販売期間</t>
    <rPh sb="4" eb="6">
      <t>ハンバイ</t>
    </rPh>
    <rPh sb="6" eb="8">
      <t>キカン</t>
    </rPh>
    <phoneticPr fontId="2"/>
  </si>
  <si>
    <t>③-2：割引の対象となる旅行期間</t>
    <rPh sb="4" eb="6">
      <t>ワリビキ</t>
    </rPh>
    <rPh sb="7" eb="9">
      <t>タイショウ</t>
    </rPh>
    <rPh sb="12" eb="14">
      <t>リョコウ</t>
    </rPh>
    <rPh sb="14" eb="16">
      <t>キカン</t>
    </rPh>
    <phoneticPr fontId="2"/>
  </si>
  <si>
    <t>④</t>
    <phoneticPr fontId="2"/>
  </si>
  <si>
    <t>対象商品の販売方法とその販売割合</t>
    <rPh sb="0" eb="2">
      <t>タイショウ</t>
    </rPh>
    <rPh sb="2" eb="4">
      <t>ショウヒン</t>
    </rPh>
    <rPh sb="5" eb="7">
      <t>ハンバイ</t>
    </rPh>
    <rPh sb="7" eb="9">
      <t>ホウホウ</t>
    </rPh>
    <rPh sb="12" eb="14">
      <t>ハンバイ</t>
    </rPh>
    <rPh sb="14" eb="16">
      <t>ワリアイ</t>
    </rPh>
    <phoneticPr fontId="2"/>
  </si>
  <si>
    <t>販路ごとの販売割合</t>
    <rPh sb="0" eb="2">
      <t>ハンロ</t>
    </rPh>
    <rPh sb="5" eb="7">
      <t>ハンバイ</t>
    </rPh>
    <rPh sb="7" eb="9">
      <t>ワリアイ</t>
    </rPh>
    <phoneticPr fontId="2"/>
  </si>
  <si>
    <t>④-1：旅行会社経由</t>
    <rPh sb="4" eb="6">
      <t>リョコウ</t>
    </rPh>
    <rPh sb="6" eb="8">
      <t>カイシャ</t>
    </rPh>
    <rPh sb="8" eb="10">
      <t>ケイユ</t>
    </rPh>
    <phoneticPr fontId="2"/>
  </si>
  <si>
    <t>④-2：宿直販等</t>
    <rPh sb="4" eb="5">
      <t>ヤド</t>
    </rPh>
    <rPh sb="5" eb="7">
      <t>チョクハン</t>
    </rPh>
    <rPh sb="7" eb="8">
      <t>トウ</t>
    </rPh>
    <phoneticPr fontId="2"/>
  </si>
  <si>
    <t>⑤</t>
    <phoneticPr fontId="2"/>
  </si>
  <si>
    <t>旅行需要の喚起効果を最大限発揮するとともに、不正を防止するために講じた措置</t>
    <rPh sb="0" eb="2">
      <t>リョコウ</t>
    </rPh>
    <rPh sb="2" eb="4">
      <t>ジュヨウ</t>
    </rPh>
    <rPh sb="5" eb="7">
      <t>カンキ</t>
    </rPh>
    <rPh sb="7" eb="9">
      <t>コウカ</t>
    </rPh>
    <rPh sb="10" eb="13">
      <t>サイダイゲン</t>
    </rPh>
    <rPh sb="13" eb="15">
      <t>ハッキ</t>
    </rPh>
    <rPh sb="22" eb="24">
      <t>フセイ</t>
    </rPh>
    <rPh sb="25" eb="27">
      <t>ボウシ</t>
    </rPh>
    <rPh sb="32" eb="33">
      <t>コウ</t>
    </rPh>
    <rPh sb="35" eb="37">
      <t>ソチ</t>
    </rPh>
    <phoneticPr fontId="2"/>
  </si>
  <si>
    <t>各都道府県において講じた措置を定性的に記載</t>
    <rPh sb="0" eb="1">
      <t>カク</t>
    </rPh>
    <rPh sb="1" eb="5">
      <t>トドウフケン</t>
    </rPh>
    <rPh sb="9" eb="10">
      <t>コウ</t>
    </rPh>
    <rPh sb="12" eb="14">
      <t>ソチ</t>
    </rPh>
    <rPh sb="15" eb="18">
      <t>テイセイテキ</t>
    </rPh>
    <rPh sb="19" eb="21">
      <t>キサイ</t>
    </rPh>
    <phoneticPr fontId="2"/>
  </si>
  <si>
    <t>効果検証様式（全国旅行支援）</t>
    <rPh sb="0" eb="2">
      <t>コウカ</t>
    </rPh>
    <rPh sb="2" eb="4">
      <t>ケンショウ</t>
    </rPh>
    <rPh sb="4" eb="6">
      <t>ヨウシキ</t>
    </rPh>
    <rPh sb="7" eb="9">
      <t>ゼンコク</t>
    </rPh>
    <rPh sb="9" eb="11">
      <t>リョコウ</t>
    </rPh>
    <rPh sb="11" eb="13">
      <t>シエン</t>
    </rPh>
    <phoneticPr fontId="2"/>
  </si>
  <si>
    <t>旅行割引</t>
    <rPh sb="0" eb="2">
      <t>リョコウ</t>
    </rPh>
    <rPh sb="2" eb="4">
      <t>ワリビキ</t>
    </rPh>
    <phoneticPr fontId="2"/>
  </si>
  <si>
    <t>②-5：旅行会社経由（日帰り）</t>
    <rPh sb="4" eb="6">
      <t>リョコウ</t>
    </rPh>
    <rPh sb="6" eb="8">
      <t>カイシャ</t>
    </rPh>
    <rPh sb="8" eb="10">
      <t>ケイユ</t>
    </rPh>
    <rPh sb="11" eb="13">
      <t>ヒガエ</t>
    </rPh>
    <phoneticPr fontId="2"/>
  </si>
  <si>
    <t>合計</t>
    <rPh sb="0" eb="2">
      <t>ゴウケイ</t>
    </rPh>
    <phoneticPr fontId="2"/>
  </si>
  <si>
    <t>②-9：延べ旅行者数（日帰り）（人）</t>
    <rPh sb="4" eb="5">
      <t>ノ</t>
    </rPh>
    <rPh sb="6" eb="9">
      <t>リョコウシャ</t>
    </rPh>
    <rPh sb="9" eb="10">
      <t>スウ</t>
    </rPh>
    <rPh sb="11" eb="13">
      <t>ヒガエ</t>
    </rPh>
    <phoneticPr fontId="2"/>
  </si>
  <si>
    <t>事業名（実施期間）</t>
    <rPh sb="0" eb="3">
      <t>ジギョウメイ</t>
    </rPh>
    <rPh sb="4" eb="8">
      <t>ジッシキカン</t>
    </rPh>
    <phoneticPr fontId="2"/>
  </si>
  <si>
    <t>東京都</t>
    <rPh sb="0" eb="3">
      <t>トウキョウト</t>
    </rPh>
    <phoneticPr fontId="2"/>
  </si>
  <si>
    <t>※2　例：2泊3日、3名での旅行の場合、延べ宿泊者数「6人泊」でカウント</t>
    <rPh sb="22" eb="24">
      <t>シュクハク</t>
    </rPh>
    <rPh sb="24" eb="25">
      <t>モノ</t>
    </rPh>
    <rPh sb="28" eb="30">
      <t>ニンハク</t>
    </rPh>
    <phoneticPr fontId="2"/>
  </si>
  <si>
    <t>※3　日帰り・宿泊旅行それぞれについて、総販売金額÷延べ宿泊（旅行）者数で算出</t>
    <rPh sb="3" eb="5">
      <t>ヒガエ</t>
    </rPh>
    <rPh sb="7" eb="9">
      <t>シュクハク</t>
    </rPh>
    <rPh sb="9" eb="11">
      <t>リョコウ</t>
    </rPh>
    <rPh sb="20" eb="21">
      <t>ソウ</t>
    </rPh>
    <rPh sb="21" eb="23">
      <t>ハンバイ</t>
    </rPh>
    <rPh sb="23" eb="25">
      <t>キンガク</t>
    </rPh>
    <rPh sb="26" eb="27">
      <t>ノ</t>
    </rPh>
    <rPh sb="28" eb="30">
      <t>シュクハク</t>
    </rPh>
    <rPh sb="31" eb="33">
      <t>リョコウ</t>
    </rPh>
    <rPh sb="34" eb="35">
      <t>モノ</t>
    </rPh>
    <rPh sb="35" eb="36">
      <t>スウ</t>
    </rPh>
    <rPh sb="37" eb="39">
      <t>サンシュツ</t>
    </rPh>
    <phoneticPr fontId="2"/>
  </si>
  <si>
    <t>※1　月またぎの旅行の場合は帰着日を基準</t>
    <rPh sb="3" eb="4">
      <t>ツキ</t>
    </rPh>
    <rPh sb="8" eb="10">
      <t>リョコウ</t>
    </rPh>
    <rPh sb="11" eb="13">
      <t>バアイ</t>
    </rPh>
    <rPh sb="14" eb="16">
      <t>キチャク</t>
    </rPh>
    <rPh sb="16" eb="17">
      <t>ビ</t>
    </rPh>
    <rPh sb="18" eb="20">
      <t>キジュン</t>
    </rPh>
    <phoneticPr fontId="2"/>
  </si>
  <si>
    <t>・対象商品の販売に際して利用者が公平に購入可能な販売方法を複数提供することにより、旅行需要を最大限喚起した。
・クーポン加盟店の申請が利用者の決済と連動する仕組みを構築し、不正防止及び迅速な支払いに繋げた。
・事業者の登録申請の際に、実施要綱や要領等の定めに従い、適正に事務手続き及び利用者への対応等を行うことを誓約させた。</t>
    <phoneticPr fontId="2"/>
  </si>
  <si>
    <t>ただいま東京プラス（R4.10～R5.6）</t>
    <phoneticPr fontId="2"/>
  </si>
  <si>
    <t>ただいま東京プラス</t>
    <phoneticPr fontId="2"/>
  </si>
  <si>
    <t>※4　③‐２のうち、実際に旅行割引の対象となっていた日数</t>
    <rPh sb="10" eb="12">
      <t>ジッサイ</t>
    </rPh>
    <rPh sb="13" eb="17">
      <t>リョコウワリビキ</t>
    </rPh>
    <rPh sb="18" eb="20">
      <t>タイショウ</t>
    </rPh>
    <rPh sb="26" eb="28">
      <t>ニッスウ</t>
    </rPh>
    <phoneticPr fontId="2"/>
  </si>
  <si>
    <t>②-10：1人泊あたりの平均旅行代金（円）※3</t>
    <rPh sb="6" eb="7">
      <t>ニン</t>
    </rPh>
    <rPh sb="7" eb="8">
      <t>ハク</t>
    </rPh>
    <rPh sb="12" eb="14">
      <t>ヘイキン</t>
    </rPh>
    <rPh sb="14" eb="16">
      <t>リョコウ</t>
    </rPh>
    <rPh sb="16" eb="18">
      <t>ダイキン</t>
    </rPh>
    <rPh sb="19" eb="20">
      <t>エン</t>
    </rPh>
    <phoneticPr fontId="2"/>
  </si>
  <si>
    <t>対象商品の数量※1</t>
    <rPh sb="5" eb="7">
      <t>スウリョウ</t>
    </rPh>
    <phoneticPr fontId="2"/>
  </si>
  <si>
    <t>販売金額（円</t>
    <rPh sb="0" eb="2">
      <t>ハンバイ</t>
    </rPh>
    <rPh sb="2" eb="4">
      <t>キンガク</t>
    </rPh>
    <rPh sb="5" eb="6">
      <t>エン</t>
    </rPh>
    <phoneticPr fontId="2"/>
  </si>
  <si>
    <t>②-8：延べ宿泊者数（人泊）※1</t>
    <rPh sb="4" eb="5">
      <t>ノ</t>
    </rPh>
    <rPh sb="6" eb="8">
      <t>シュクハク</t>
    </rPh>
    <rPh sb="8" eb="9">
      <t>シャ</t>
    </rPh>
    <rPh sb="9" eb="10">
      <t>スウ</t>
    </rPh>
    <rPh sb="10" eb="11">
      <t>ニンズウ</t>
    </rPh>
    <rPh sb="11" eb="13">
      <t>ニンハク</t>
    </rPh>
    <phoneticPr fontId="2"/>
  </si>
  <si>
    <t>②-10：1人泊あたりの平均旅行代金（円）※2</t>
    <rPh sb="6" eb="7">
      <t>ニン</t>
    </rPh>
    <rPh sb="7" eb="8">
      <t>ハク</t>
    </rPh>
    <rPh sb="12" eb="14">
      <t>ヘイキン</t>
    </rPh>
    <rPh sb="14" eb="16">
      <t>リョコウ</t>
    </rPh>
    <rPh sb="16" eb="18">
      <t>ダイキン</t>
    </rPh>
    <rPh sb="19" eb="20">
      <t>エン</t>
    </rPh>
    <phoneticPr fontId="2"/>
  </si>
  <si>
    <r>
      <t>②-11：</t>
    </r>
    <r>
      <rPr>
        <sz val="8"/>
        <rFont val="ＭＳ Ｐゴシック"/>
        <family val="3"/>
        <charset val="128"/>
      </rPr>
      <t>1人あたりの平均旅行代金（日帰り）（円）※2</t>
    </r>
    <rPh sb="6" eb="7">
      <t>ニン</t>
    </rPh>
    <rPh sb="11" eb="13">
      <t>ヘイキン</t>
    </rPh>
    <rPh sb="13" eb="15">
      <t>リョコウ</t>
    </rPh>
    <rPh sb="15" eb="17">
      <t>ダイキン</t>
    </rPh>
    <rPh sb="18" eb="20">
      <t>ヒガエ</t>
    </rPh>
    <rPh sb="23" eb="24">
      <t>エン</t>
    </rPh>
    <phoneticPr fontId="2"/>
  </si>
  <si>
    <t>※1　例：2泊3日、3名での旅行の場合、延べ宿泊者数「6人泊」でカウント</t>
    <rPh sb="22" eb="24">
      <t>シュクハク</t>
    </rPh>
    <rPh sb="24" eb="25">
      <t>モノ</t>
    </rPh>
    <rPh sb="28" eb="29">
      <t>ニン</t>
    </rPh>
    <rPh sb="29" eb="30">
      <t>ハク</t>
    </rPh>
    <phoneticPr fontId="2"/>
  </si>
  <si>
    <t>※2　日帰り・宿泊旅行それぞれについて、総販売金額÷延べ宿泊（旅行）者数で算出</t>
    <rPh sb="3" eb="5">
      <t>ヒガエ</t>
    </rPh>
    <rPh sb="7" eb="9">
      <t>シュクハク</t>
    </rPh>
    <rPh sb="9" eb="11">
      <t>リョコウ</t>
    </rPh>
    <rPh sb="20" eb="21">
      <t>ソウ</t>
    </rPh>
    <rPh sb="21" eb="23">
      <t>ハンバイ</t>
    </rPh>
    <rPh sb="23" eb="25">
      <t>キンガク</t>
    </rPh>
    <rPh sb="26" eb="27">
      <t>ノ</t>
    </rPh>
    <rPh sb="28" eb="30">
      <t>シュクハク</t>
    </rPh>
    <rPh sb="31" eb="33">
      <t>リョコウ</t>
    </rPh>
    <rPh sb="34" eb="35">
      <t>シャ</t>
    </rPh>
    <rPh sb="35" eb="36">
      <t>スウ</t>
    </rPh>
    <rPh sb="37" eb="39">
      <t>サンシュツ</t>
    </rPh>
    <phoneticPr fontId="2"/>
  </si>
  <si>
    <t>販売金額（円）</t>
    <rPh sb="0" eb="2">
      <t>ハンバイ</t>
    </rPh>
    <rPh sb="2" eb="4">
      <t>キンガク</t>
    </rPh>
    <rPh sb="5" eb="6">
      <t>エン</t>
    </rPh>
    <phoneticPr fontId="2"/>
  </si>
  <si>
    <t>②-8：延べ宿泊者数（人泊）※2</t>
    <rPh sb="4" eb="5">
      <t>ノ</t>
    </rPh>
    <rPh sb="6" eb="8">
      <t>シュクハク</t>
    </rPh>
    <rPh sb="8" eb="9">
      <t>シャ</t>
    </rPh>
    <rPh sb="9" eb="10">
      <t>スウ</t>
    </rPh>
    <rPh sb="10" eb="11">
      <t>ニンズウ</t>
    </rPh>
    <rPh sb="12" eb="13">
      <t>ハク</t>
    </rPh>
    <phoneticPr fontId="2"/>
  </si>
  <si>
    <t>②-11：1人あたりの平均旅行代金（日帰り）（円）※3</t>
    <rPh sb="6" eb="7">
      <t>ニン</t>
    </rPh>
    <rPh sb="11" eb="13">
      <t>ヘイキン</t>
    </rPh>
    <rPh sb="13" eb="15">
      <t>リョコウ</t>
    </rPh>
    <rPh sb="15" eb="17">
      <t>ダイキン</t>
    </rPh>
    <rPh sb="18" eb="20">
      <t>ヒガエ</t>
    </rPh>
    <rPh sb="23" eb="24">
      <t>エン</t>
    </rPh>
    <phoneticPr fontId="2"/>
  </si>
  <si>
    <t>③-3：延べ対象旅行期間（日）※3</t>
    <rPh sb="4" eb="5">
      <t>ノ</t>
    </rPh>
    <rPh sb="6" eb="8">
      <t>タイショウ</t>
    </rPh>
    <rPh sb="8" eb="10">
      <t>リョコウ</t>
    </rPh>
    <rPh sb="10" eb="12">
      <t>キカン</t>
    </rPh>
    <rPh sb="13" eb="14">
      <t>ニチ</t>
    </rPh>
    <phoneticPr fontId="2"/>
  </si>
  <si>
    <t>※3　③‐２のうち、実際に旅行割引の対象となっていた日数</t>
    <rPh sb="10" eb="12">
      <t>ジッサイ</t>
    </rPh>
    <rPh sb="13" eb="17">
      <t>リョコウワリビキ</t>
    </rPh>
    <rPh sb="18" eb="20">
      <t>タイショウ</t>
    </rPh>
    <rPh sb="26" eb="28">
      <t>ニッスウ</t>
    </rPh>
    <phoneticPr fontId="2"/>
  </si>
  <si>
    <t>③-3：延べ対象旅行期間（日）※4</t>
    <rPh sb="4" eb="5">
      <t>ノ</t>
    </rPh>
    <rPh sb="6" eb="8">
      <t>タイショウ</t>
    </rPh>
    <rPh sb="8" eb="10">
      <t>リョコウ</t>
    </rPh>
    <rPh sb="10" eb="12">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</si>
</sst>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3"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ＭＳ Ｐゴシック"/>
      <family val="3"/>
      <charset val="128"/>
    </font>
    <font>
      <b/>
      <sz val="10"/>
      <color theme="1"/>
      <name val="ＭＳ Ｐゴシック"/>
      <family val="3"/>
      <charset val="128"/>
    </font>
    <font>
      <sz val="9"/>
      <color rgb="FFFF0000"/>
      <name val="ＭＳ Ｐゴシック"/>
      <family val="3"/>
      <charset val="128"/>
    </font>
    <font>
      <sz val="9"/>
      <name val="ＭＳ Ｐゴシック"/>
      <family val="3"/>
      <charset val="128"/>
    </font>
    <font>
      <sz val="11"/>
      <name val="ＭＳ Ｐゴシック"/>
      <family val="3"/>
      <charset val="128"/>
    </font>
    <font>
      <sz val="11"/>
      <color theme="1"/>
      <name val="游ゴシック"/>
      <family val="2"/>
      <scheme val="minor"/>
    </font>
    <font>
      <sz val="10"/>
      <name val="ＭＳ Ｐゴシック"/>
      <family val="3"/>
      <charset val="128"/>
    </font>
    <font>
      <b/>
      <sz val="10"/>
      <name val="ＭＳ Ｐゴシック"/>
      <family val="3"/>
      <charset val="128"/>
    </font>
    <font>
      <sz val="8"/>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indexed="64"/>
      </left>
      <right style="dotted">
        <color indexed="64"/>
      </right>
      <top/>
      <bottom style="dotted">
        <color indexed="64"/>
      </bottom>
      <diagonal/>
    </border>
    <border>
      <left style="medium">
        <color indexed="64"/>
      </left>
      <right style="dotted">
        <color indexed="64"/>
      </right>
      <top/>
      <bottom style="dotted">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style="dotted">
        <color indexed="64"/>
      </right>
      <top style="medium">
        <color indexed="64"/>
      </top>
      <bottom/>
      <diagonal/>
    </border>
    <border>
      <left style="dotted">
        <color indexed="64"/>
      </left>
      <right style="medium">
        <color indexed="64"/>
      </right>
      <top style="thin">
        <color indexed="64"/>
      </top>
      <bottom style="medium">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style="medium">
        <color indexed="64"/>
      </right>
      <top style="medium">
        <color indexed="64"/>
      </top>
      <bottom style="dashed">
        <color indexed="64"/>
      </bottom>
      <diagonal/>
    </border>
    <border>
      <left style="dotted">
        <color indexed="64"/>
      </left>
      <right style="dotted">
        <color indexed="64"/>
      </right>
      <top style="medium">
        <color indexed="64"/>
      </top>
      <bottom style="dashed">
        <color indexed="64"/>
      </bottom>
      <diagonal/>
    </border>
    <border>
      <left style="dotted">
        <color indexed="64"/>
      </left>
      <right style="medium">
        <color indexed="64"/>
      </right>
      <top style="dashed">
        <color indexed="64"/>
      </top>
      <bottom style="thin">
        <color indexed="64"/>
      </bottom>
      <diagonal/>
    </border>
    <border>
      <left style="dotted">
        <color indexed="64"/>
      </left>
      <right style="dotted">
        <color indexed="64"/>
      </right>
      <top/>
      <bottom/>
      <diagonal/>
    </border>
    <border>
      <left style="dotted">
        <color indexed="64"/>
      </left>
      <right style="medium">
        <color indexed="64"/>
      </right>
      <top/>
      <bottom/>
      <diagonal/>
    </border>
    <border>
      <left style="dotted">
        <color indexed="64"/>
      </left>
      <right style="dotted">
        <color indexed="64"/>
      </right>
      <top style="dashed">
        <color indexed="64"/>
      </top>
      <bottom style="thin">
        <color indexed="64"/>
      </bottom>
      <diagonal/>
    </border>
    <border>
      <left style="medium">
        <color indexed="64"/>
      </left>
      <right style="dotted">
        <color indexed="64"/>
      </right>
      <top style="medium">
        <color indexed="64"/>
      </top>
      <bottom style="dashed">
        <color indexed="64"/>
      </bottom>
      <diagonal/>
    </border>
    <border>
      <left style="dotted">
        <color indexed="64"/>
      </left>
      <right style="medium">
        <color indexed="64"/>
      </right>
      <top style="dashed">
        <color indexed="64"/>
      </top>
      <bottom style="dashed">
        <color indexed="64"/>
      </bottom>
      <diagonal/>
    </border>
    <border>
      <left style="dotted">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diagonal/>
    </border>
    <border>
      <left style="dotted">
        <color indexed="64"/>
      </left>
      <right style="medium">
        <color indexed="64"/>
      </right>
      <top style="dashed">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thin">
        <color indexed="64"/>
      </right>
      <top/>
      <bottom style="medium">
        <color indexed="64"/>
      </bottom>
      <diagonal/>
    </border>
  </borders>
  <cellStyleXfs count="4">
    <xf numFmtId="0" fontId="0" fillId="0" borderId="0"/>
    <xf numFmtId="0" fontId="7" fillId="0" borderId="0"/>
    <xf numFmtId="38" fontId="8" fillId="0" borderId="0" applyFont="0" applyFill="0" applyBorder="0" applyAlignment="0" applyProtection="0">
      <alignment vertical="center"/>
    </xf>
    <xf numFmtId="38" fontId="1" fillId="0" borderId="0" applyFont="0" applyFill="0" applyBorder="0" applyAlignment="0" applyProtection="0">
      <alignment vertical="center"/>
    </xf>
  </cellStyleXfs>
  <cellXfs count="132">
    <xf numFmtId="0" fontId="0" fillId="0" borderId="0" xfId="0"/>
    <xf numFmtId="0" fontId="3" fillId="0" borderId="0" xfId="0" applyFont="1" applyAlignment="1">
      <alignment vertical="center"/>
    </xf>
    <xf numFmtId="0" fontId="6" fillId="0" borderId="6" xfId="0" applyFont="1" applyBorder="1" applyAlignment="1">
      <alignment vertical="center" wrapText="1"/>
    </xf>
    <xf numFmtId="0" fontId="6" fillId="0" borderId="6" xfId="0" applyFont="1" applyFill="1" applyBorder="1" applyAlignment="1">
      <alignment vertical="center" wrapText="1"/>
    </xf>
    <xf numFmtId="0" fontId="9"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vertical="center"/>
    </xf>
    <xf numFmtId="57" fontId="9" fillId="0" borderId="1" xfId="0" applyNumberFormat="1" applyFont="1" applyBorder="1" applyAlignment="1">
      <alignment horizontal="center" vertical="center"/>
    </xf>
    <xf numFmtId="0" fontId="6" fillId="0" borderId="19" xfId="0" applyFont="1" applyBorder="1" applyAlignment="1">
      <alignment vertical="center"/>
    </xf>
    <xf numFmtId="0" fontId="6" fillId="0" borderId="17" xfId="0" applyFont="1" applyBorder="1" applyAlignment="1">
      <alignment vertical="center"/>
    </xf>
    <xf numFmtId="0" fontId="6" fillId="0" borderId="27" xfId="0" applyFont="1" applyBorder="1" applyAlignment="1">
      <alignment vertical="center"/>
    </xf>
    <xf numFmtId="0" fontId="6" fillId="0" borderId="0" xfId="0" applyFont="1" applyAlignment="1">
      <alignment vertical="center" wrapText="1"/>
    </xf>
    <xf numFmtId="0" fontId="6" fillId="0" borderId="29" xfId="0" applyFont="1" applyBorder="1" applyAlignment="1">
      <alignment vertical="center"/>
    </xf>
    <xf numFmtId="9" fontId="6" fillId="0" borderId="0" xfId="0" applyNumberFormat="1" applyFont="1" applyAlignment="1">
      <alignment vertical="center"/>
    </xf>
    <xf numFmtId="0" fontId="6" fillId="0" borderId="0" xfId="0" applyFont="1" applyBorder="1" applyAlignment="1">
      <alignment vertical="center"/>
    </xf>
    <xf numFmtId="3" fontId="6" fillId="0" borderId="0" xfId="0" applyNumberFormat="1" applyFont="1" applyBorder="1" applyAlignment="1">
      <alignment horizontal="right" vertical="center"/>
    </xf>
    <xf numFmtId="0" fontId="6" fillId="0" borderId="0" xfId="0" applyFont="1" applyAlignment="1">
      <alignment horizontal="center" vertical="center"/>
    </xf>
    <xf numFmtId="57" fontId="6" fillId="0" borderId="2" xfId="0" applyNumberFormat="1" applyFont="1" applyBorder="1" applyAlignment="1">
      <alignment horizontal="center" vertical="center"/>
    </xf>
    <xf numFmtId="57" fontId="6" fillId="0" borderId="0" xfId="0" applyNumberFormat="1" applyFont="1" applyAlignment="1">
      <alignment horizontal="center" vertical="center"/>
    </xf>
    <xf numFmtId="57" fontId="6" fillId="0" borderId="57" xfId="0" applyNumberFormat="1" applyFont="1" applyBorder="1" applyAlignment="1">
      <alignment horizontal="center" vertical="center"/>
    </xf>
    <xf numFmtId="176" fontId="6" fillId="0" borderId="0" xfId="0" applyNumberFormat="1" applyFont="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17" xfId="0" applyFont="1" applyBorder="1" applyAlignment="1">
      <alignment vertical="top"/>
    </xf>
    <xf numFmtId="0" fontId="6" fillId="0" borderId="17" xfId="0" applyFont="1" applyBorder="1" applyAlignment="1">
      <alignment horizontal="left" vertical="top"/>
    </xf>
    <xf numFmtId="0" fontId="12" fillId="0" borderId="0" xfId="0" applyFont="1" applyAlignment="1">
      <alignmen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7" xfId="0" applyFont="1" applyBorder="1" applyAlignment="1">
      <alignment vertical="center"/>
    </xf>
    <xf numFmtId="0" fontId="6" fillId="0" borderId="2" xfId="0" applyFont="1" applyBorder="1" applyAlignment="1">
      <alignment vertical="center"/>
    </xf>
    <xf numFmtId="57" fontId="6" fillId="0" borderId="2" xfId="0" applyNumberFormat="1" applyFont="1" applyBorder="1" applyAlignment="1">
      <alignment horizontal="center" vertical="center"/>
    </xf>
    <xf numFmtId="57" fontId="6" fillId="0" borderId="4" xfId="0" applyNumberFormat="1" applyFont="1" applyBorder="1" applyAlignment="1">
      <alignment horizontal="center" vertical="center"/>
    </xf>
    <xf numFmtId="0" fontId="6" fillId="0" borderId="8" xfId="0" applyFont="1" applyBorder="1" applyAlignment="1">
      <alignment vertical="center"/>
    </xf>
    <xf numFmtId="0" fontId="6" fillId="0" borderId="3" xfId="0" applyFont="1" applyBorder="1" applyAlignment="1">
      <alignment vertical="center"/>
    </xf>
    <xf numFmtId="57" fontId="6" fillId="0" borderId="3" xfId="0" applyNumberFormat="1" applyFont="1" applyBorder="1" applyAlignment="1">
      <alignment horizontal="center" vertical="center"/>
    </xf>
    <xf numFmtId="57" fontId="6" fillId="0" borderId="5" xfId="0" applyNumberFormat="1" applyFont="1" applyBorder="1" applyAlignment="1">
      <alignment horizontal="center" vertical="center"/>
    </xf>
    <xf numFmtId="176" fontId="6" fillId="0" borderId="11"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13" xfId="0" applyNumberFormat="1" applyFont="1" applyBorder="1" applyAlignment="1">
      <alignment horizontal="center" vertical="center"/>
    </xf>
    <xf numFmtId="0" fontId="10" fillId="0" borderId="0" xfId="0" applyFont="1" applyAlignment="1">
      <alignment vertical="center"/>
    </xf>
    <xf numFmtId="0" fontId="6" fillId="0" borderId="7" xfId="0" applyFont="1" applyBorder="1" applyAlignment="1">
      <alignment vertical="center" wrapText="1"/>
    </xf>
    <xf numFmtId="0" fontId="6" fillId="0" borderId="8" xfId="0" applyFont="1" applyBorder="1" applyAlignment="1">
      <alignment vertical="center" wrapText="1"/>
    </xf>
    <xf numFmtId="9" fontId="6" fillId="0" borderId="2" xfId="0" applyNumberFormat="1" applyFont="1" applyBorder="1" applyAlignment="1">
      <alignment horizontal="center" vertical="center"/>
    </xf>
    <xf numFmtId="9" fontId="6" fillId="0" borderId="4" xfId="0" applyNumberFormat="1" applyFont="1" applyBorder="1" applyAlignment="1">
      <alignment horizontal="center" vertical="center"/>
    </xf>
    <xf numFmtId="9" fontId="6" fillId="0" borderId="3" xfId="0" applyNumberFormat="1" applyFont="1" applyBorder="1" applyAlignment="1">
      <alignment horizontal="center" vertical="center"/>
    </xf>
    <xf numFmtId="9" fontId="6" fillId="0" borderId="5" xfId="0" applyNumberFormat="1" applyFont="1" applyBorder="1" applyAlignment="1">
      <alignment horizontal="center" vertical="center"/>
    </xf>
    <xf numFmtId="3" fontId="6" fillId="0" borderId="47" xfId="0" applyNumberFormat="1" applyFont="1" applyBorder="1" applyAlignment="1">
      <alignment horizontal="right" vertical="center"/>
    </xf>
    <xf numFmtId="3" fontId="6" fillId="0" borderId="48" xfId="0" applyNumberFormat="1" applyFont="1" applyBorder="1" applyAlignment="1">
      <alignment horizontal="right" vertical="center"/>
    </xf>
    <xf numFmtId="3" fontId="6" fillId="0" borderId="53" xfId="0" applyNumberFormat="1" applyFont="1" applyBorder="1" applyAlignment="1">
      <alignment horizontal="right" vertical="center"/>
    </xf>
    <xf numFmtId="3" fontId="6" fillId="0" borderId="54" xfId="0" applyNumberFormat="1" applyFont="1" applyBorder="1" applyAlignment="1">
      <alignment horizontal="right" vertical="center"/>
    </xf>
    <xf numFmtId="0" fontId="6" fillId="0" borderId="0" xfId="0" applyFont="1" applyAlignment="1">
      <alignment horizontal="center" vertical="center"/>
    </xf>
    <xf numFmtId="0" fontId="6" fillId="0" borderId="31" xfId="0" applyFont="1" applyBorder="1" applyAlignment="1">
      <alignment horizontal="right" vertical="center"/>
    </xf>
    <xf numFmtId="0" fontId="6" fillId="0" borderId="32" xfId="0" applyFont="1" applyBorder="1" applyAlignment="1">
      <alignment horizontal="right" vertical="center"/>
    </xf>
    <xf numFmtId="3" fontId="6" fillId="0" borderId="33" xfId="0" applyNumberFormat="1" applyFont="1" applyBorder="1" applyAlignment="1">
      <alignment horizontal="right" vertical="center"/>
    </xf>
    <xf numFmtId="3" fontId="6" fillId="0" borderId="34" xfId="0" applyNumberFormat="1" applyFont="1" applyBorder="1" applyAlignment="1">
      <alignment horizontal="right" vertical="center"/>
    </xf>
    <xf numFmtId="3" fontId="6" fillId="0" borderId="35" xfId="0" applyNumberFormat="1" applyFont="1" applyBorder="1" applyAlignment="1">
      <alignment horizontal="right" vertical="center"/>
    </xf>
    <xf numFmtId="0" fontId="6" fillId="0" borderId="30" xfId="0" applyFont="1" applyBorder="1" applyAlignment="1">
      <alignment vertical="center"/>
    </xf>
    <xf numFmtId="0" fontId="6" fillId="0" borderId="29" xfId="0" applyFont="1" applyBorder="1" applyAlignment="1">
      <alignment vertical="center"/>
    </xf>
    <xf numFmtId="3" fontId="6" fillId="0" borderId="55" xfId="0" applyNumberFormat="1" applyFont="1" applyBorder="1" applyAlignment="1">
      <alignment horizontal="right" vertical="center"/>
    </xf>
    <xf numFmtId="3" fontId="6" fillId="0" borderId="56" xfId="0" applyNumberFormat="1" applyFont="1" applyBorder="1" applyAlignment="1">
      <alignment horizontal="right" vertical="center"/>
    </xf>
    <xf numFmtId="0" fontId="6" fillId="0" borderId="23" xfId="0" applyFont="1" applyBorder="1" applyAlignment="1">
      <alignment vertical="center"/>
    </xf>
    <xf numFmtId="0" fontId="6" fillId="0" borderId="24" xfId="0" applyFont="1" applyBorder="1" applyAlignment="1">
      <alignment vertical="center"/>
    </xf>
    <xf numFmtId="3" fontId="6" fillId="0" borderId="41" xfId="0" applyNumberFormat="1" applyFont="1" applyBorder="1" applyAlignment="1">
      <alignment horizontal="right" vertical="center"/>
    </xf>
    <xf numFmtId="3" fontId="6" fillId="0" borderId="42" xfId="0" applyNumberFormat="1" applyFont="1" applyBorder="1" applyAlignment="1">
      <alignment horizontal="right" vertical="center"/>
    </xf>
    <xf numFmtId="3" fontId="6" fillId="0" borderId="43" xfId="0" applyNumberFormat="1" applyFont="1" applyBorder="1" applyAlignment="1">
      <alignment horizontal="right" vertical="center"/>
    </xf>
    <xf numFmtId="3" fontId="6" fillId="0" borderId="24" xfId="0" applyNumberFormat="1" applyFont="1" applyBorder="1" applyAlignment="1">
      <alignment horizontal="right" vertical="center"/>
    </xf>
    <xf numFmtId="3" fontId="6" fillId="0" borderId="25" xfId="0" applyNumberFormat="1" applyFont="1" applyBorder="1" applyAlignment="1">
      <alignment horizontal="right" vertical="center"/>
    </xf>
    <xf numFmtId="0" fontId="10" fillId="0" borderId="0" xfId="0" applyFont="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3" fontId="6" fillId="0" borderId="49" xfId="0" applyNumberFormat="1" applyFont="1" applyBorder="1" applyAlignment="1">
      <alignment horizontal="right" vertical="center"/>
    </xf>
    <xf numFmtId="3" fontId="6" fillId="0" borderId="46" xfId="0" applyNumberFormat="1" applyFont="1" applyBorder="1" applyAlignment="1">
      <alignment horizontal="right" vertical="center"/>
    </xf>
    <xf numFmtId="0" fontId="6" fillId="0" borderId="39" xfId="0" applyFont="1" applyBorder="1" applyAlignment="1">
      <alignment horizontal="left" vertical="center" wrapText="1"/>
    </xf>
    <xf numFmtId="0" fontId="6" fillId="0" borderId="36" xfId="0" applyFont="1" applyBorder="1" applyAlignment="1">
      <alignment horizontal="left" vertical="center" wrapText="1"/>
    </xf>
    <xf numFmtId="3" fontId="6" fillId="0" borderId="45" xfId="0" applyNumberFormat="1" applyFont="1" applyBorder="1" applyAlignment="1">
      <alignment horizontal="right" vertical="center"/>
    </xf>
    <xf numFmtId="3" fontId="6" fillId="0" borderId="44" xfId="0" applyNumberFormat="1" applyFont="1" applyBorder="1" applyAlignment="1">
      <alignment horizontal="right" vertical="center"/>
    </xf>
    <xf numFmtId="0" fontId="6" fillId="0" borderId="50" xfId="0" applyFont="1" applyBorder="1" applyAlignment="1">
      <alignment horizontal="left" vertical="center"/>
    </xf>
    <xf numFmtId="0" fontId="6" fillId="0" borderId="45" xfId="0" applyFont="1" applyBorder="1" applyAlignment="1">
      <alignment horizontal="left" vertical="center"/>
    </xf>
    <xf numFmtId="0" fontId="6" fillId="0" borderId="44" xfId="0" applyFont="1" applyBorder="1" applyAlignment="1">
      <alignment horizontal="left" vertical="center"/>
    </xf>
    <xf numFmtId="0" fontId="6" fillId="0" borderId="30" xfId="0" applyFont="1" applyBorder="1" applyAlignment="1">
      <alignment horizontal="left" vertical="center" wrapText="1"/>
    </xf>
    <xf numFmtId="0" fontId="6" fillId="0" borderId="21" xfId="0" applyFont="1" applyBorder="1" applyAlignment="1">
      <alignment horizontal="left" vertical="center" wrapText="1"/>
    </xf>
    <xf numFmtId="3" fontId="6" fillId="0" borderId="52" xfId="0" applyNumberFormat="1" applyFont="1" applyBorder="1" applyAlignment="1">
      <alignment horizontal="right" vertical="center"/>
    </xf>
    <xf numFmtId="3" fontId="6" fillId="0" borderId="51" xfId="0" applyNumberFormat="1" applyFont="1" applyBorder="1" applyAlignment="1">
      <alignment horizontal="right" vertical="center"/>
    </xf>
    <xf numFmtId="0" fontId="6" fillId="0" borderId="18" xfId="0" applyFont="1" applyBorder="1" applyAlignment="1">
      <alignment vertical="center" wrapText="1"/>
    </xf>
    <xf numFmtId="0" fontId="6" fillId="0" borderId="21" xfId="0" applyFont="1" applyBorder="1" applyAlignment="1">
      <alignment vertical="center" wrapText="1"/>
    </xf>
    <xf numFmtId="0" fontId="6" fillId="0" borderId="26" xfId="0" applyFont="1" applyBorder="1" applyAlignment="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3" fontId="6" fillId="0" borderId="19" xfId="0" applyNumberFormat="1" applyFont="1" applyBorder="1" applyAlignment="1">
      <alignment horizontal="right" vertical="center"/>
    </xf>
    <xf numFmtId="3" fontId="6" fillId="0" borderId="20" xfId="0" applyNumberFormat="1" applyFont="1" applyBorder="1" applyAlignment="1">
      <alignment horizontal="right" vertical="center"/>
    </xf>
    <xf numFmtId="3" fontId="6" fillId="0" borderId="17" xfId="0" applyNumberFormat="1" applyFont="1" applyBorder="1" applyAlignment="1">
      <alignment horizontal="right" vertical="center"/>
    </xf>
    <xf numFmtId="3" fontId="6" fillId="0" borderId="22" xfId="0" applyNumberFormat="1" applyFont="1" applyBorder="1" applyAlignment="1">
      <alignment horizontal="right" vertical="center"/>
    </xf>
    <xf numFmtId="3" fontId="6" fillId="0" borderId="27" xfId="0" applyNumberFormat="1" applyFont="1" applyBorder="1" applyAlignment="1">
      <alignment horizontal="right" vertical="center"/>
    </xf>
    <xf numFmtId="3" fontId="6" fillId="0" borderId="28" xfId="0" applyNumberFormat="1" applyFont="1" applyBorder="1" applyAlignment="1">
      <alignment horizontal="righ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6" xfId="0" applyFont="1" applyBorder="1" applyAlignment="1">
      <alignment horizontal="left" vertical="top"/>
    </xf>
    <xf numFmtId="0" fontId="6" fillId="0" borderId="27" xfId="0" applyFont="1" applyBorder="1" applyAlignment="1">
      <alignment horizontal="left" vertical="top"/>
    </xf>
    <xf numFmtId="0" fontId="6" fillId="0" borderId="6" xfId="0" applyFont="1" applyBorder="1" applyAlignment="1">
      <alignment vertical="center"/>
    </xf>
    <xf numFmtId="0" fontId="6" fillId="0" borderId="9" xfId="0" applyFont="1" applyBorder="1" applyAlignment="1">
      <alignment vertical="center"/>
    </xf>
    <xf numFmtId="0" fontId="6" fillId="0" borderId="37" xfId="0" applyFont="1" applyBorder="1" applyAlignment="1">
      <alignment horizontal="right" vertical="center"/>
    </xf>
    <xf numFmtId="0" fontId="6" fillId="0" borderId="38" xfId="0" applyFont="1" applyBorder="1" applyAlignment="1">
      <alignment horizontal="righ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27" xfId="0" applyFont="1" applyBorder="1" applyAlignment="1">
      <alignment vertical="center"/>
    </xf>
    <xf numFmtId="3" fontId="6" fillId="0" borderId="38" xfId="0" applyNumberFormat="1" applyFont="1" applyBorder="1" applyAlignment="1">
      <alignment horizontal="right" vertical="center"/>
    </xf>
    <xf numFmtId="3" fontId="6" fillId="0" borderId="40" xfId="0" applyNumberFormat="1" applyFont="1" applyBorder="1" applyAlignment="1">
      <alignment horizontal="right" vertical="center"/>
    </xf>
    <xf numFmtId="38" fontId="6" fillId="0" borderId="19" xfId="2" applyFont="1" applyBorder="1" applyAlignment="1">
      <alignment horizontal="right" vertical="center"/>
    </xf>
    <xf numFmtId="38" fontId="6" fillId="0" borderId="20" xfId="2" applyFont="1" applyBorder="1" applyAlignment="1">
      <alignment horizontal="right" vertical="center"/>
    </xf>
    <xf numFmtId="38" fontId="6" fillId="0" borderId="27" xfId="2" applyFont="1" applyBorder="1" applyAlignment="1">
      <alignment horizontal="right" vertical="center"/>
    </xf>
    <xf numFmtId="38" fontId="6" fillId="0" borderId="28" xfId="2" applyFont="1" applyBorder="1" applyAlignment="1">
      <alignment horizontal="right"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0" borderId="15" xfId="0" applyFont="1" applyBorder="1" applyAlignment="1">
      <alignment horizontal="center" vertical="center"/>
    </xf>
    <xf numFmtId="57" fontId="6" fillId="2" borderId="14" xfId="0" applyNumberFormat="1" applyFont="1" applyFill="1" applyBorder="1" applyAlignment="1">
      <alignment horizontal="center" vertical="center"/>
    </xf>
    <xf numFmtId="57" fontId="6" fillId="2" borderId="16" xfId="0" applyNumberFormat="1" applyFont="1" applyFill="1" applyBorder="1" applyAlignment="1">
      <alignment horizontal="center" vertical="center"/>
    </xf>
    <xf numFmtId="57" fontId="6" fillId="2" borderId="2" xfId="0" applyNumberFormat="1" applyFont="1" applyFill="1" applyBorder="1" applyAlignment="1">
      <alignment horizontal="center" vertical="center"/>
    </xf>
    <xf numFmtId="57" fontId="6" fillId="2" borderId="4" xfId="0" applyNumberFormat="1" applyFont="1" applyFill="1" applyBorder="1" applyAlignment="1">
      <alignment horizontal="center" vertical="center"/>
    </xf>
    <xf numFmtId="57" fontId="6" fillId="2" borderId="3" xfId="0" applyNumberFormat="1" applyFont="1" applyFill="1" applyBorder="1" applyAlignment="1">
      <alignment horizontal="center" vertical="center"/>
    </xf>
    <xf numFmtId="57" fontId="6" fillId="2" borderId="5" xfId="0" applyNumberFormat="1" applyFont="1" applyFill="1" applyBorder="1" applyAlignment="1">
      <alignment horizontal="center" vertical="center"/>
    </xf>
    <xf numFmtId="0" fontId="4" fillId="0" borderId="0" xfId="0" applyFont="1" applyAlignment="1">
      <alignment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cellXfs>
  <cellStyles count="4">
    <cellStyle name="桁区切り" xfId="2" builtinId="6"/>
    <cellStyle name="桁区切り 2" xfId="3"/>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view="pageBreakPreview" zoomScaleNormal="100" zoomScaleSheetLayoutView="100" workbookViewId="0">
      <selection activeCell="E6" sqref="E6"/>
    </sheetView>
  </sheetViews>
  <sheetFormatPr defaultColWidth="9" defaultRowHeight="12" x14ac:dyDescent="0.45"/>
  <cols>
    <col min="1" max="1" width="0.69921875" style="1" customWidth="1"/>
    <col min="2" max="2" width="3.09765625" style="1" bestFit="1" customWidth="1"/>
    <col min="3" max="3" width="10.59765625" style="1" customWidth="1"/>
    <col min="4" max="4" width="20.59765625" style="1" customWidth="1"/>
    <col min="5" max="5" width="25.59765625" style="1" customWidth="1"/>
    <col min="6" max="6" width="10.59765625" style="1" customWidth="1"/>
    <col min="7" max="7" width="15.59765625" style="1" customWidth="1"/>
    <col min="8" max="8" width="0.796875" style="1" customWidth="1"/>
    <col min="9" max="16384" width="9" style="1"/>
  </cols>
  <sheetData>
    <row r="1" spans="1:10" ht="18.75" customHeight="1" x14ac:dyDescent="0.45">
      <c r="A1" s="70" t="s">
        <v>0</v>
      </c>
      <c r="B1" s="70"/>
      <c r="C1" s="70"/>
      <c r="D1" s="70"/>
      <c r="E1" s="70"/>
      <c r="F1" s="70"/>
      <c r="G1" s="70"/>
      <c r="H1" s="6"/>
      <c r="I1" s="4"/>
      <c r="J1" s="4"/>
    </row>
    <row r="2" spans="1:10" x14ac:dyDescent="0.45">
      <c r="A2" s="4"/>
      <c r="B2" s="7"/>
      <c r="C2" s="8" t="s">
        <v>1</v>
      </c>
      <c r="D2" s="9" t="s">
        <v>37</v>
      </c>
      <c r="E2" s="6"/>
      <c r="F2" s="8" t="s">
        <v>2</v>
      </c>
      <c r="G2" s="10">
        <v>45366</v>
      </c>
      <c r="H2" s="4"/>
      <c r="I2" s="4"/>
      <c r="J2" s="4"/>
    </row>
    <row r="3" spans="1:10" ht="15" customHeight="1" x14ac:dyDescent="0.45">
      <c r="A3" s="4"/>
      <c r="B3" s="7"/>
      <c r="C3" s="6"/>
      <c r="D3" s="6"/>
      <c r="E3" s="6"/>
      <c r="F3" s="6"/>
      <c r="G3" s="6"/>
      <c r="H3" s="6"/>
      <c r="I3" s="4"/>
      <c r="J3" s="4"/>
    </row>
    <row r="4" spans="1:10" ht="15" customHeight="1" thickBot="1" x14ac:dyDescent="0.5">
      <c r="A4" s="4"/>
      <c r="B4" s="4" t="s">
        <v>3</v>
      </c>
      <c r="C4" s="42" t="s">
        <v>4</v>
      </c>
      <c r="D4" s="42"/>
      <c r="E4" s="42"/>
      <c r="F4" s="42"/>
      <c r="G4" s="6"/>
      <c r="H4" s="4"/>
      <c r="I4" s="4"/>
      <c r="J4" s="4"/>
    </row>
    <row r="5" spans="1:10" ht="32.25" customHeight="1" thickBot="1" x14ac:dyDescent="0.5">
      <c r="A5" s="4"/>
      <c r="B5" s="4"/>
      <c r="C5" s="71" t="s">
        <v>36</v>
      </c>
      <c r="D5" s="72"/>
      <c r="E5" s="29" t="s">
        <v>42</v>
      </c>
      <c r="F5" s="29"/>
      <c r="G5" s="30"/>
      <c r="H5" s="5"/>
      <c r="I5" s="4"/>
      <c r="J5" s="4"/>
    </row>
    <row r="6" spans="1:10" ht="15" customHeight="1" x14ac:dyDescent="0.45">
      <c r="A6" s="4"/>
      <c r="B6" s="4"/>
      <c r="C6" s="4"/>
      <c r="D6" s="4"/>
      <c r="E6" s="4"/>
      <c r="F6" s="4"/>
      <c r="G6" s="4"/>
      <c r="H6" s="4"/>
      <c r="I6" s="4"/>
      <c r="J6" s="4"/>
    </row>
    <row r="7" spans="1:10" ht="15" customHeight="1" thickBot="1" x14ac:dyDescent="0.5">
      <c r="A7" s="4"/>
      <c r="B7" s="4" t="s">
        <v>6</v>
      </c>
      <c r="C7" s="42" t="s">
        <v>7</v>
      </c>
      <c r="D7" s="42"/>
      <c r="E7" s="42"/>
      <c r="F7" s="42"/>
      <c r="G7" s="4"/>
      <c r="H7" s="4"/>
      <c r="I7" s="4"/>
      <c r="J7" s="4"/>
    </row>
    <row r="8" spans="1:10" ht="15" customHeight="1" x14ac:dyDescent="0.45">
      <c r="A8" s="4"/>
      <c r="B8" s="4"/>
      <c r="C8" s="77" t="s">
        <v>47</v>
      </c>
      <c r="D8" s="11" t="s">
        <v>8</v>
      </c>
      <c r="E8" s="79">
        <f>SUM('R4.10:R5.6'!E6:I6)</f>
        <v>69901762071</v>
      </c>
      <c r="F8" s="79"/>
      <c r="G8" s="80"/>
      <c r="H8" s="5"/>
      <c r="I8" s="4"/>
      <c r="J8" s="4"/>
    </row>
    <row r="9" spans="1:10" ht="15" customHeight="1" x14ac:dyDescent="0.45">
      <c r="A9" s="4"/>
      <c r="B9" s="4"/>
      <c r="C9" s="78"/>
      <c r="D9" s="12" t="s">
        <v>9</v>
      </c>
      <c r="E9" s="49">
        <f>SUM('R4.10:R5.6'!E7:I7)</f>
        <v>2415133012</v>
      </c>
      <c r="F9" s="49"/>
      <c r="G9" s="50"/>
      <c r="H9" s="5"/>
      <c r="I9" s="4"/>
      <c r="J9" s="4"/>
    </row>
    <row r="10" spans="1:10" ht="15" customHeight="1" x14ac:dyDescent="0.45">
      <c r="A10" s="4"/>
      <c r="B10" s="4"/>
      <c r="C10" s="78"/>
      <c r="D10" s="13" t="s">
        <v>10</v>
      </c>
      <c r="E10" s="75">
        <f>SUM('R4.10:R5.6'!E8:I8)</f>
        <v>8079970033</v>
      </c>
      <c r="F10" s="75"/>
      <c r="G10" s="76"/>
      <c r="H10" s="5"/>
      <c r="I10" s="4"/>
      <c r="J10" s="4"/>
    </row>
    <row r="11" spans="1:10" ht="15" customHeight="1" thickBot="1" x14ac:dyDescent="0.5">
      <c r="A11" s="4"/>
      <c r="B11" s="4"/>
      <c r="C11" s="54" t="s">
        <v>34</v>
      </c>
      <c r="D11" s="55"/>
      <c r="E11" s="56">
        <f>SUM(E8:G10)</f>
        <v>80396865116</v>
      </c>
      <c r="F11" s="57"/>
      <c r="G11" s="58"/>
      <c r="H11" s="5"/>
      <c r="I11" s="4"/>
      <c r="J11" s="4"/>
    </row>
    <row r="12" spans="1:10" ht="15" customHeight="1" x14ac:dyDescent="0.45">
      <c r="A12" s="4"/>
      <c r="B12" s="4"/>
      <c r="C12" s="81" t="s">
        <v>11</v>
      </c>
      <c r="D12" s="82"/>
      <c r="E12" s="82"/>
      <c r="F12" s="82"/>
      <c r="G12" s="83"/>
      <c r="H12" s="14"/>
      <c r="I12" s="4"/>
      <c r="J12" s="4"/>
    </row>
    <row r="13" spans="1:10" ht="15" customHeight="1" x14ac:dyDescent="0.45">
      <c r="A13" s="4"/>
      <c r="B13" s="4"/>
      <c r="C13" s="84" t="s">
        <v>12</v>
      </c>
      <c r="D13" s="15" t="s">
        <v>13</v>
      </c>
      <c r="E13" s="86">
        <f>SUM('R4.10:R5.6'!E11:I11)</f>
        <v>16290868750</v>
      </c>
      <c r="F13" s="86"/>
      <c r="G13" s="87"/>
      <c r="H13" s="16"/>
      <c r="I13" s="4"/>
      <c r="J13" s="4"/>
    </row>
    <row r="14" spans="1:10" ht="15" customHeight="1" x14ac:dyDescent="0.45">
      <c r="A14" s="4"/>
      <c r="B14" s="4"/>
      <c r="C14" s="85"/>
      <c r="D14" s="12" t="s">
        <v>14</v>
      </c>
      <c r="E14" s="49">
        <f>SUM('R4.10:R5.6'!E12:I12)</f>
        <v>553997359</v>
      </c>
      <c r="F14" s="49"/>
      <c r="G14" s="50"/>
      <c r="H14" s="16"/>
      <c r="I14" s="4"/>
      <c r="J14" s="4"/>
    </row>
    <row r="15" spans="1:10" ht="15" customHeight="1" x14ac:dyDescent="0.45">
      <c r="A15" s="4"/>
      <c r="B15" s="4"/>
      <c r="C15" s="85"/>
      <c r="D15" s="12" t="s">
        <v>15</v>
      </c>
      <c r="E15" s="51">
        <f>SUM('R4.10:R5.6'!E13:I13)</f>
        <v>2058908959</v>
      </c>
      <c r="F15" s="51"/>
      <c r="G15" s="52"/>
      <c r="H15" s="16"/>
      <c r="I15" s="4"/>
      <c r="J15" s="4"/>
    </row>
    <row r="16" spans="1:10" ht="15" customHeight="1" x14ac:dyDescent="0.45">
      <c r="A16" s="4"/>
      <c r="B16" s="4"/>
      <c r="C16" s="73" t="s">
        <v>16</v>
      </c>
      <c r="D16" s="74"/>
      <c r="E16" s="75">
        <f>SUM('R4.10:R5.6'!E14:I14)</f>
        <v>11152252107</v>
      </c>
      <c r="F16" s="75"/>
      <c r="G16" s="76"/>
      <c r="H16" s="16"/>
      <c r="I16" s="4"/>
      <c r="J16" s="4"/>
    </row>
    <row r="17" spans="1:10" ht="15" customHeight="1" thickBot="1" x14ac:dyDescent="0.5">
      <c r="A17" s="4"/>
      <c r="B17" s="4"/>
      <c r="C17" s="54" t="s">
        <v>34</v>
      </c>
      <c r="D17" s="55"/>
      <c r="E17" s="56">
        <f>SUM(E13:G16)</f>
        <v>30056027175</v>
      </c>
      <c r="F17" s="57"/>
      <c r="G17" s="58"/>
      <c r="H17" s="16"/>
      <c r="I17" s="4"/>
      <c r="J17" s="4"/>
    </row>
    <row r="18" spans="1:10" ht="15" customHeight="1" x14ac:dyDescent="0.45">
      <c r="A18" s="4"/>
      <c r="B18" s="4"/>
      <c r="C18" s="59" t="s">
        <v>48</v>
      </c>
      <c r="D18" s="60"/>
      <c r="E18" s="61">
        <f>SUM('R4.10:R5.6'!E16:I16)</f>
        <v>5452129</v>
      </c>
      <c r="F18" s="61"/>
      <c r="G18" s="62"/>
      <c r="H18" s="16"/>
      <c r="I18" s="4"/>
      <c r="J18" s="4"/>
    </row>
    <row r="19" spans="1:10" ht="15" customHeight="1" thickBot="1" x14ac:dyDescent="0.5">
      <c r="A19" s="4"/>
      <c r="B19" s="4"/>
      <c r="C19" s="63" t="s">
        <v>35</v>
      </c>
      <c r="D19" s="64"/>
      <c r="E19" s="51">
        <f>SUM('R4.10:R5.6'!E17:I17)</f>
        <v>227073</v>
      </c>
      <c r="F19" s="51"/>
      <c r="G19" s="52"/>
      <c r="H19" s="5"/>
      <c r="I19" s="4"/>
      <c r="J19" s="4"/>
    </row>
    <row r="20" spans="1:10" ht="15" customHeight="1" x14ac:dyDescent="0.45">
      <c r="A20" s="4"/>
      <c r="B20" s="4"/>
      <c r="C20" s="59" t="s">
        <v>49</v>
      </c>
      <c r="D20" s="60"/>
      <c r="E20" s="65">
        <f>(E8+E10)/E18</f>
        <v>14302.987347511404</v>
      </c>
      <c r="F20" s="66"/>
      <c r="G20" s="67"/>
      <c r="H20" s="5"/>
      <c r="I20" s="4"/>
      <c r="J20" s="4"/>
    </row>
    <row r="21" spans="1:10" ht="15" customHeight="1" thickBot="1" x14ac:dyDescent="0.5">
      <c r="A21" s="4"/>
      <c r="B21" s="4"/>
      <c r="C21" s="63" t="s">
        <v>50</v>
      </c>
      <c r="D21" s="64"/>
      <c r="E21" s="68">
        <f>E9/E19</f>
        <v>10635.932109938214</v>
      </c>
      <c r="F21" s="68"/>
      <c r="G21" s="69"/>
      <c r="H21" s="5"/>
      <c r="I21" s="4"/>
      <c r="J21" s="4"/>
    </row>
    <row r="22" spans="1:10" ht="15" customHeight="1" x14ac:dyDescent="0.45">
      <c r="A22" s="4"/>
      <c r="B22" s="4"/>
      <c r="C22" s="28" t="s">
        <v>51</v>
      </c>
      <c r="D22" s="17"/>
      <c r="E22" s="18"/>
      <c r="F22" s="18"/>
      <c r="G22" s="18"/>
      <c r="H22" s="18"/>
      <c r="I22" s="4"/>
      <c r="J22" s="4"/>
    </row>
    <row r="23" spans="1:10" ht="15" customHeight="1" x14ac:dyDescent="0.45">
      <c r="A23" s="4"/>
      <c r="B23" s="4"/>
      <c r="C23" s="28" t="s">
        <v>52</v>
      </c>
      <c r="D23" s="5"/>
      <c r="E23" s="5"/>
      <c r="F23" s="5"/>
      <c r="G23" s="5"/>
      <c r="H23" s="5"/>
      <c r="I23" s="4"/>
      <c r="J23" s="4"/>
    </row>
    <row r="24" spans="1:10" ht="15" customHeight="1" x14ac:dyDescent="0.45">
      <c r="A24" s="4"/>
      <c r="B24" s="4"/>
      <c r="C24" s="4"/>
      <c r="D24" s="4"/>
      <c r="E24" s="4"/>
      <c r="F24" s="4"/>
      <c r="G24" s="4"/>
      <c r="H24" s="4"/>
      <c r="I24" s="4"/>
      <c r="J24" s="4"/>
    </row>
    <row r="25" spans="1:10" ht="15" customHeight="1" x14ac:dyDescent="0.45">
      <c r="A25" s="4"/>
      <c r="B25" s="4" t="s">
        <v>17</v>
      </c>
      <c r="C25" s="42" t="s">
        <v>18</v>
      </c>
      <c r="D25" s="42"/>
      <c r="E25" s="42"/>
      <c r="F25" s="42"/>
      <c r="G25" s="4"/>
      <c r="H25" s="4"/>
      <c r="I25" s="4"/>
      <c r="J25" s="4"/>
    </row>
    <row r="26" spans="1:10" ht="12.6" thickBot="1" x14ac:dyDescent="0.5">
      <c r="A26" s="4"/>
      <c r="B26" s="4"/>
      <c r="C26" s="6"/>
      <c r="D26" s="6"/>
      <c r="E26" s="19" t="s">
        <v>19</v>
      </c>
      <c r="F26" s="53" t="s">
        <v>20</v>
      </c>
      <c r="G26" s="53"/>
      <c r="H26" s="19"/>
      <c r="I26" s="4"/>
      <c r="J26" s="4"/>
    </row>
    <row r="27" spans="1:10" ht="15" customHeight="1" x14ac:dyDescent="0.45">
      <c r="A27" s="4"/>
      <c r="B27" s="4"/>
      <c r="C27" s="31" t="s">
        <v>21</v>
      </c>
      <c r="D27" s="32"/>
      <c r="E27" s="20">
        <v>44854</v>
      </c>
      <c r="F27" s="33">
        <v>45107</v>
      </c>
      <c r="G27" s="34"/>
      <c r="H27" s="21"/>
      <c r="I27" s="4"/>
      <c r="J27" s="4"/>
    </row>
    <row r="28" spans="1:10" ht="15" customHeight="1" thickBot="1" x14ac:dyDescent="0.5">
      <c r="A28" s="4"/>
      <c r="B28" s="4"/>
      <c r="C28" s="35" t="s">
        <v>22</v>
      </c>
      <c r="D28" s="36"/>
      <c r="E28" s="22">
        <v>44854</v>
      </c>
      <c r="F28" s="37">
        <v>45107</v>
      </c>
      <c r="G28" s="38"/>
      <c r="H28" s="21"/>
      <c r="I28" s="4"/>
      <c r="J28" s="4"/>
    </row>
    <row r="29" spans="1:10" ht="15" customHeight="1" thickBot="1" x14ac:dyDescent="0.5">
      <c r="A29" s="4"/>
      <c r="B29" s="4"/>
      <c r="C29" s="35" t="s">
        <v>56</v>
      </c>
      <c r="D29" s="36"/>
      <c r="E29" s="39">
        <v>232</v>
      </c>
      <c r="F29" s="40"/>
      <c r="G29" s="41"/>
      <c r="H29" s="21"/>
      <c r="I29" s="4"/>
      <c r="J29" s="4"/>
    </row>
    <row r="30" spans="1:10" ht="15" customHeight="1" x14ac:dyDescent="0.45">
      <c r="A30" s="4"/>
      <c r="B30" s="4"/>
      <c r="C30" s="5" t="s">
        <v>57</v>
      </c>
      <c r="D30" s="5"/>
      <c r="E30" s="23"/>
      <c r="F30" s="23"/>
      <c r="G30" s="23"/>
      <c r="H30" s="21"/>
      <c r="I30" s="4"/>
      <c r="J30" s="4"/>
    </row>
    <row r="31" spans="1:10" ht="15" customHeight="1" x14ac:dyDescent="0.45">
      <c r="A31" s="4"/>
      <c r="B31" s="4"/>
      <c r="C31" s="4"/>
      <c r="D31" s="4"/>
      <c r="E31" s="4"/>
      <c r="F31" s="4"/>
      <c r="G31" s="4"/>
      <c r="H31" s="4"/>
      <c r="I31" s="4"/>
      <c r="J31" s="4"/>
    </row>
    <row r="32" spans="1:10" ht="15" customHeight="1" thickBot="1" x14ac:dyDescent="0.5">
      <c r="A32" s="4"/>
      <c r="B32" s="4" t="s">
        <v>23</v>
      </c>
      <c r="C32" s="42" t="s">
        <v>24</v>
      </c>
      <c r="D32" s="42"/>
      <c r="E32" s="42"/>
      <c r="F32" s="42"/>
      <c r="G32" s="4"/>
      <c r="H32" s="4"/>
      <c r="I32" s="4"/>
      <c r="J32" s="4"/>
    </row>
    <row r="33" spans="1:10" ht="15" customHeight="1" x14ac:dyDescent="0.45">
      <c r="A33" s="4"/>
      <c r="B33" s="4"/>
      <c r="C33" s="43" t="s">
        <v>25</v>
      </c>
      <c r="D33" s="24" t="s">
        <v>26</v>
      </c>
      <c r="E33" s="45">
        <f>(SUM(E13:G14))/(SUM(E13:G15))</f>
        <v>0.89108477266610697</v>
      </c>
      <c r="F33" s="45"/>
      <c r="G33" s="46"/>
      <c r="H33" s="4"/>
      <c r="I33" s="4"/>
      <c r="J33" s="4"/>
    </row>
    <row r="34" spans="1:10" ht="15" customHeight="1" thickBot="1" x14ac:dyDescent="0.5">
      <c r="A34" s="4"/>
      <c r="B34" s="4"/>
      <c r="C34" s="44"/>
      <c r="D34" s="25" t="s">
        <v>27</v>
      </c>
      <c r="E34" s="47">
        <f>E15/(SUM(E13:G15))</f>
        <v>0.10891522733389307</v>
      </c>
      <c r="F34" s="47"/>
      <c r="G34" s="48"/>
      <c r="H34" s="4"/>
      <c r="I34" s="4"/>
      <c r="J34" s="4"/>
    </row>
    <row r="35" spans="1:10" ht="15" customHeight="1" x14ac:dyDescent="0.45">
      <c r="A35" s="4"/>
      <c r="B35" s="4"/>
      <c r="C35" s="4"/>
      <c r="D35" s="4"/>
      <c r="E35" s="4"/>
      <c r="F35" s="4"/>
      <c r="G35" s="4"/>
      <c r="H35" s="4"/>
      <c r="I35" s="4"/>
      <c r="J35" s="4"/>
    </row>
    <row r="36" spans="1:10" ht="15" customHeight="1" thickBot="1" x14ac:dyDescent="0.5">
      <c r="A36" s="4"/>
      <c r="B36" s="4" t="s">
        <v>28</v>
      </c>
      <c r="C36" s="42" t="s">
        <v>29</v>
      </c>
      <c r="D36" s="42"/>
      <c r="E36" s="42"/>
      <c r="F36" s="42"/>
      <c r="G36" s="42"/>
      <c r="H36" s="42"/>
      <c r="I36" s="4"/>
      <c r="J36" s="4"/>
    </row>
    <row r="37" spans="1:10" ht="97.2" customHeight="1" thickBot="1" x14ac:dyDescent="0.5">
      <c r="A37" s="4"/>
      <c r="B37" s="4"/>
      <c r="C37" s="3" t="s">
        <v>30</v>
      </c>
      <c r="D37" s="29" t="s">
        <v>41</v>
      </c>
      <c r="E37" s="29"/>
      <c r="F37" s="29"/>
      <c r="G37" s="30"/>
      <c r="H37" s="5"/>
      <c r="I37" s="4"/>
      <c r="J37" s="4"/>
    </row>
  </sheetData>
  <mergeCells count="42">
    <mergeCell ref="A1:G1"/>
    <mergeCell ref="C4:F4"/>
    <mergeCell ref="C5:D5"/>
    <mergeCell ref="E5:G5"/>
    <mergeCell ref="C16:D16"/>
    <mergeCell ref="E16:G16"/>
    <mergeCell ref="C7:F7"/>
    <mergeCell ref="C8:C10"/>
    <mergeCell ref="E8:G8"/>
    <mergeCell ref="E9:G9"/>
    <mergeCell ref="E10:G10"/>
    <mergeCell ref="C11:D11"/>
    <mergeCell ref="E11:G11"/>
    <mergeCell ref="C12:G12"/>
    <mergeCell ref="C13:C15"/>
    <mergeCell ref="E13:G13"/>
    <mergeCell ref="E14:G14"/>
    <mergeCell ref="E15:G15"/>
    <mergeCell ref="F26:G26"/>
    <mergeCell ref="C17:D17"/>
    <mergeCell ref="E17:G17"/>
    <mergeCell ref="C18:D18"/>
    <mergeCell ref="E18:G18"/>
    <mergeCell ref="C19:D19"/>
    <mergeCell ref="E19:G19"/>
    <mergeCell ref="C20:D20"/>
    <mergeCell ref="E20:G20"/>
    <mergeCell ref="C21:D21"/>
    <mergeCell ref="E21:G21"/>
    <mergeCell ref="C25:F25"/>
    <mergeCell ref="D37:G37"/>
    <mergeCell ref="C27:D27"/>
    <mergeCell ref="F27:G27"/>
    <mergeCell ref="C28:D28"/>
    <mergeCell ref="F28:G28"/>
    <mergeCell ref="C29:D29"/>
    <mergeCell ref="E29:G29"/>
    <mergeCell ref="C32:F32"/>
    <mergeCell ref="C33:C34"/>
    <mergeCell ref="E33:G33"/>
    <mergeCell ref="E34:G34"/>
    <mergeCell ref="C36:H36"/>
  </mergeCells>
  <phoneticPr fontId="2"/>
  <pageMargins left="0.51181102362204722" right="0.11811023622047245" top="0.55118110236220474" bottom="0.15748031496062992" header="0.31496062992125984" footer="0.11811023622047245"/>
  <pageSetup paperSize="9" orientation="portrait"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80" zoomScaleNormal="100" zoomScaleSheetLayoutView="80" workbookViewId="0">
      <selection activeCell="C21" sqref="C21"/>
    </sheetView>
  </sheetViews>
  <sheetFormatPr defaultColWidth="9" defaultRowHeight="12" x14ac:dyDescent="0.45"/>
  <cols>
    <col min="1" max="1" width="0.69921875" style="1" customWidth="1"/>
    <col min="2" max="2" width="3.09765625" style="1" bestFit="1" customWidth="1"/>
    <col min="3" max="3" width="10.59765625" style="1" customWidth="1"/>
    <col min="4" max="4" width="22.59765625" style="1" customWidth="1"/>
    <col min="5" max="5" width="14.09765625" style="1" customWidth="1"/>
    <col min="6" max="6" width="10.59765625" style="1" customWidth="1"/>
    <col min="7" max="8" width="7.296875" style="1" customWidth="1"/>
    <col min="9" max="9" width="10.59765625" style="1" customWidth="1"/>
    <col min="10" max="10" width="0.796875" style="1" customWidth="1"/>
    <col min="11" max="11" width="9" style="1" customWidth="1"/>
    <col min="12" max="16384" width="9" style="1"/>
  </cols>
  <sheetData>
    <row r="1" spans="1:10" ht="18.75" customHeight="1" x14ac:dyDescent="0.45">
      <c r="A1" s="70" t="s">
        <v>31</v>
      </c>
      <c r="B1" s="70"/>
      <c r="C1" s="70"/>
      <c r="D1" s="70"/>
      <c r="E1" s="70"/>
      <c r="F1" s="70"/>
      <c r="G1" s="70"/>
      <c r="H1" s="70"/>
      <c r="I1" s="70"/>
      <c r="J1" s="70"/>
    </row>
    <row r="2" spans="1:10" ht="15" customHeight="1" thickBot="1" x14ac:dyDescent="0.5">
      <c r="A2" s="4"/>
      <c r="B2" s="4" t="s">
        <v>3</v>
      </c>
      <c r="C2" s="42" t="s">
        <v>4</v>
      </c>
      <c r="D2" s="42"/>
      <c r="E2" s="42"/>
      <c r="F2" s="42"/>
      <c r="G2" s="42"/>
      <c r="H2" s="6"/>
      <c r="I2" s="4"/>
      <c r="J2" s="4"/>
    </row>
    <row r="3" spans="1:10" ht="19.5" customHeight="1" thickBot="1" x14ac:dyDescent="0.5">
      <c r="A3" s="4"/>
      <c r="B3" s="4"/>
      <c r="C3" s="71" t="s">
        <v>5</v>
      </c>
      <c r="D3" s="72"/>
      <c r="E3" s="91" t="s">
        <v>43</v>
      </c>
      <c r="F3" s="92"/>
      <c r="G3" s="92"/>
      <c r="H3" s="92"/>
      <c r="I3" s="93"/>
      <c r="J3" s="4"/>
    </row>
    <row r="4" spans="1:10" ht="15" customHeight="1" x14ac:dyDescent="0.45">
      <c r="A4" s="4"/>
      <c r="B4" s="4"/>
      <c r="C4" s="4"/>
      <c r="D4" s="4"/>
      <c r="E4" s="4"/>
      <c r="F4" s="4"/>
      <c r="G4" s="4"/>
      <c r="H4" s="4"/>
      <c r="I4" s="4"/>
      <c r="J4" s="4"/>
    </row>
    <row r="5" spans="1:10" ht="15" customHeight="1" thickBot="1" x14ac:dyDescent="0.5">
      <c r="A5" s="4"/>
      <c r="B5" s="4" t="s">
        <v>6</v>
      </c>
      <c r="C5" s="42" t="s">
        <v>46</v>
      </c>
      <c r="D5" s="42"/>
      <c r="E5" s="42"/>
      <c r="F5" s="42"/>
      <c r="G5" s="42"/>
      <c r="H5" s="4"/>
      <c r="I5" s="4"/>
      <c r="J5" s="4"/>
    </row>
    <row r="6" spans="1:10" ht="15" customHeight="1" x14ac:dyDescent="0.45">
      <c r="A6" s="4"/>
      <c r="B6" s="4"/>
      <c r="C6" s="88" t="s">
        <v>53</v>
      </c>
      <c r="D6" s="11" t="s">
        <v>8</v>
      </c>
      <c r="E6" s="94">
        <v>8591392606</v>
      </c>
      <c r="F6" s="94"/>
      <c r="G6" s="94"/>
      <c r="H6" s="94"/>
      <c r="I6" s="95"/>
      <c r="J6" s="4"/>
    </row>
    <row r="7" spans="1:10" ht="15" customHeight="1" x14ac:dyDescent="0.45">
      <c r="A7" s="4"/>
      <c r="B7" s="4"/>
      <c r="C7" s="89"/>
      <c r="D7" s="12" t="s">
        <v>9</v>
      </c>
      <c r="E7" s="96">
        <v>426572390</v>
      </c>
      <c r="F7" s="96"/>
      <c r="G7" s="96"/>
      <c r="H7" s="96"/>
      <c r="I7" s="97"/>
      <c r="J7" s="4"/>
    </row>
    <row r="8" spans="1:10" ht="15" customHeight="1" x14ac:dyDescent="0.45">
      <c r="A8" s="4"/>
      <c r="B8" s="4"/>
      <c r="C8" s="90"/>
      <c r="D8" s="13" t="s">
        <v>10</v>
      </c>
      <c r="E8" s="98">
        <v>192470880</v>
      </c>
      <c r="F8" s="98"/>
      <c r="G8" s="98"/>
      <c r="H8" s="98"/>
      <c r="I8" s="99"/>
      <c r="J8" s="4"/>
    </row>
    <row r="9" spans="1:10" ht="15" customHeight="1" thickBot="1" x14ac:dyDescent="0.5">
      <c r="A9" s="4"/>
      <c r="B9" s="4"/>
      <c r="C9" s="54" t="s">
        <v>34</v>
      </c>
      <c r="D9" s="55"/>
      <c r="E9" s="56">
        <f>SUM(E6:I8)</f>
        <v>9210435876</v>
      </c>
      <c r="F9" s="57"/>
      <c r="G9" s="57"/>
      <c r="H9" s="57"/>
      <c r="I9" s="58"/>
      <c r="J9" s="4"/>
    </row>
    <row r="10" spans="1:10" ht="15" customHeight="1" x14ac:dyDescent="0.45">
      <c r="A10" s="4"/>
      <c r="B10" s="4"/>
      <c r="C10" s="100" t="s">
        <v>11</v>
      </c>
      <c r="D10" s="101"/>
      <c r="E10" s="101"/>
      <c r="F10" s="101"/>
      <c r="G10" s="101"/>
      <c r="H10" s="101"/>
      <c r="I10" s="102"/>
      <c r="J10" s="4"/>
    </row>
    <row r="11" spans="1:10" ht="15" customHeight="1" x14ac:dyDescent="0.45">
      <c r="A11" s="4"/>
      <c r="B11" s="4"/>
      <c r="C11" s="85" t="s">
        <v>32</v>
      </c>
      <c r="D11" s="26" t="s">
        <v>13</v>
      </c>
      <c r="E11" s="96">
        <v>1462536647</v>
      </c>
      <c r="F11" s="96"/>
      <c r="G11" s="96"/>
      <c r="H11" s="96"/>
      <c r="I11" s="97"/>
      <c r="J11" s="4"/>
    </row>
    <row r="12" spans="1:10" ht="15" customHeight="1" x14ac:dyDescent="0.45">
      <c r="A12" s="4"/>
      <c r="B12" s="4"/>
      <c r="C12" s="85"/>
      <c r="D12" s="26" t="s">
        <v>33</v>
      </c>
      <c r="E12" s="96">
        <v>78029519</v>
      </c>
      <c r="F12" s="96"/>
      <c r="G12" s="96"/>
      <c r="H12" s="96"/>
      <c r="I12" s="97"/>
      <c r="J12" s="4"/>
    </row>
    <row r="13" spans="1:10" ht="15" customHeight="1" x14ac:dyDescent="0.45">
      <c r="A13" s="4"/>
      <c r="B13" s="4"/>
      <c r="C13" s="85"/>
      <c r="D13" s="27" t="s">
        <v>15</v>
      </c>
      <c r="E13" s="96">
        <v>32796686</v>
      </c>
      <c r="F13" s="96"/>
      <c r="G13" s="96"/>
      <c r="H13" s="96"/>
      <c r="I13" s="97"/>
      <c r="J13" s="4"/>
    </row>
    <row r="14" spans="1:10" ht="15" customHeight="1" x14ac:dyDescent="0.45">
      <c r="A14" s="4"/>
      <c r="B14" s="4"/>
      <c r="C14" s="103" t="s">
        <v>16</v>
      </c>
      <c r="D14" s="104"/>
      <c r="E14" s="98">
        <v>1016511073</v>
      </c>
      <c r="F14" s="98"/>
      <c r="G14" s="98"/>
      <c r="H14" s="98"/>
      <c r="I14" s="99"/>
      <c r="J14" s="4"/>
    </row>
    <row r="15" spans="1:10" ht="15" customHeight="1" thickBot="1" x14ac:dyDescent="0.5">
      <c r="A15" s="4"/>
      <c r="B15" s="4"/>
      <c r="C15" s="107" t="s">
        <v>34</v>
      </c>
      <c r="D15" s="108"/>
      <c r="E15" s="112">
        <f>SUM(E11:I14)</f>
        <v>2589873925</v>
      </c>
      <c r="F15" s="112"/>
      <c r="G15" s="112"/>
      <c r="H15" s="112"/>
      <c r="I15" s="113"/>
      <c r="J15" s="4"/>
    </row>
    <row r="16" spans="1:10" ht="15" customHeight="1" x14ac:dyDescent="0.45">
      <c r="A16" s="4"/>
      <c r="B16" s="4"/>
      <c r="C16" s="109" t="s">
        <v>54</v>
      </c>
      <c r="D16" s="110"/>
      <c r="E16" s="114">
        <v>628178</v>
      </c>
      <c r="F16" s="114"/>
      <c r="G16" s="114"/>
      <c r="H16" s="114"/>
      <c r="I16" s="115"/>
      <c r="J16" s="4"/>
    </row>
    <row r="17" spans="1:10" ht="15" customHeight="1" thickBot="1" x14ac:dyDescent="0.5">
      <c r="A17" s="4"/>
      <c r="B17" s="4"/>
      <c r="C17" s="90" t="s">
        <v>35</v>
      </c>
      <c r="D17" s="111"/>
      <c r="E17" s="116">
        <v>44365</v>
      </c>
      <c r="F17" s="116"/>
      <c r="G17" s="116"/>
      <c r="H17" s="116"/>
      <c r="I17" s="117"/>
      <c r="J17" s="4"/>
    </row>
    <row r="18" spans="1:10" ht="15" customHeight="1" x14ac:dyDescent="0.45">
      <c r="A18" s="4"/>
      <c r="B18" s="4"/>
      <c r="C18" s="109" t="s">
        <v>45</v>
      </c>
      <c r="D18" s="110"/>
      <c r="E18" s="94">
        <f>(E6+E8)/E16</f>
        <v>13983.080410329556</v>
      </c>
      <c r="F18" s="94"/>
      <c r="G18" s="94"/>
      <c r="H18" s="94"/>
      <c r="I18" s="95"/>
      <c r="J18" s="4"/>
    </row>
    <row r="19" spans="1:10" ht="15" customHeight="1" thickBot="1" x14ac:dyDescent="0.5">
      <c r="A19" s="4"/>
      <c r="B19" s="4"/>
      <c r="C19" s="63" t="s">
        <v>55</v>
      </c>
      <c r="D19" s="64"/>
      <c r="E19" s="68">
        <f>E7/E17</f>
        <v>9615.065704947594</v>
      </c>
      <c r="F19" s="68"/>
      <c r="G19" s="68"/>
      <c r="H19" s="68"/>
      <c r="I19" s="69"/>
      <c r="J19" s="4"/>
    </row>
    <row r="20" spans="1:10" ht="15" customHeight="1" x14ac:dyDescent="0.45">
      <c r="A20" s="4"/>
      <c r="B20" s="4"/>
      <c r="C20" s="17" t="s">
        <v>40</v>
      </c>
      <c r="D20" s="17"/>
      <c r="E20" s="18"/>
      <c r="F20" s="18"/>
      <c r="G20" s="18"/>
      <c r="H20" s="18"/>
      <c r="I20" s="18"/>
      <c r="J20" s="4"/>
    </row>
    <row r="21" spans="1:10" ht="15" customHeight="1" x14ac:dyDescent="0.45">
      <c r="A21" s="4"/>
      <c r="B21" s="4"/>
      <c r="C21" s="5" t="s">
        <v>38</v>
      </c>
      <c r="D21" s="5"/>
      <c r="E21" s="5"/>
      <c r="F21" s="5"/>
      <c r="G21" s="5"/>
      <c r="H21" s="5"/>
      <c r="I21" s="5"/>
      <c r="J21" s="4"/>
    </row>
    <row r="22" spans="1:10" ht="15" customHeight="1" x14ac:dyDescent="0.45">
      <c r="A22" s="4"/>
      <c r="B22" s="4"/>
      <c r="C22" s="5" t="s">
        <v>39</v>
      </c>
      <c r="D22" s="5"/>
      <c r="E22" s="5"/>
      <c r="F22" s="5"/>
      <c r="G22" s="5"/>
      <c r="H22" s="5"/>
      <c r="I22" s="5"/>
      <c r="J22" s="4"/>
    </row>
    <row r="23" spans="1:10" ht="15" customHeight="1" x14ac:dyDescent="0.45">
      <c r="A23" s="4"/>
      <c r="B23" s="4"/>
      <c r="C23" s="4"/>
      <c r="D23" s="4"/>
      <c r="E23" s="4"/>
      <c r="F23" s="4"/>
      <c r="G23" s="4"/>
      <c r="H23" s="4"/>
      <c r="I23" s="4"/>
      <c r="J23" s="4"/>
    </row>
    <row r="24" spans="1:10" ht="15" customHeight="1" x14ac:dyDescent="0.45">
      <c r="A24" s="4"/>
      <c r="B24" s="4" t="s">
        <v>17</v>
      </c>
      <c r="C24" s="42" t="s">
        <v>18</v>
      </c>
      <c r="D24" s="42"/>
      <c r="E24" s="42"/>
      <c r="F24" s="42"/>
      <c r="G24" s="42"/>
      <c r="H24" s="4"/>
      <c r="I24" s="4"/>
      <c r="J24" s="4"/>
    </row>
    <row r="25" spans="1:10" ht="12.6" thickBot="1" x14ac:dyDescent="0.5">
      <c r="A25" s="4"/>
      <c r="B25" s="4"/>
      <c r="C25" s="6"/>
      <c r="D25" s="6"/>
      <c r="E25" s="121" t="s">
        <v>19</v>
      </c>
      <c r="F25" s="121"/>
      <c r="G25" s="121" t="s">
        <v>20</v>
      </c>
      <c r="H25" s="121"/>
      <c r="I25" s="121"/>
      <c r="J25" s="4"/>
    </row>
    <row r="26" spans="1:10" ht="15" customHeight="1" x14ac:dyDescent="0.45">
      <c r="A26" s="4"/>
      <c r="B26" s="4"/>
      <c r="C26" s="31" t="s">
        <v>21</v>
      </c>
      <c r="D26" s="32"/>
      <c r="E26" s="122"/>
      <c r="F26" s="123"/>
      <c r="G26" s="124"/>
      <c r="H26" s="124"/>
      <c r="I26" s="125"/>
      <c r="J26" s="4"/>
    </row>
    <row r="27" spans="1:10" ht="15" customHeight="1" thickBot="1" x14ac:dyDescent="0.5">
      <c r="A27" s="4"/>
      <c r="B27" s="4"/>
      <c r="C27" s="35" t="s">
        <v>22</v>
      </c>
      <c r="D27" s="36"/>
      <c r="E27" s="126"/>
      <c r="F27" s="126"/>
      <c r="G27" s="126"/>
      <c r="H27" s="126"/>
      <c r="I27" s="127"/>
      <c r="J27" s="4"/>
    </row>
    <row r="28" spans="1:10" ht="15" customHeight="1" thickBot="1" x14ac:dyDescent="0.5">
      <c r="A28" s="4"/>
      <c r="B28" s="4"/>
      <c r="C28" s="105" t="s">
        <v>58</v>
      </c>
      <c r="D28" s="106"/>
      <c r="E28" s="39">
        <v>30</v>
      </c>
      <c r="F28" s="40"/>
      <c r="G28" s="40"/>
      <c r="H28" s="40"/>
      <c r="I28" s="41"/>
      <c r="J28" s="4"/>
    </row>
    <row r="29" spans="1:10" ht="15" customHeight="1" x14ac:dyDescent="0.45">
      <c r="A29" s="4"/>
      <c r="B29" s="4"/>
      <c r="C29" s="5" t="s">
        <v>44</v>
      </c>
      <c r="D29" s="5"/>
      <c r="E29" s="23"/>
      <c r="F29" s="23"/>
      <c r="G29" s="23"/>
      <c r="H29" s="23"/>
      <c r="I29" s="23"/>
      <c r="J29" s="4"/>
    </row>
    <row r="30" spans="1:10" ht="15" customHeight="1" x14ac:dyDescent="0.45">
      <c r="A30" s="4"/>
      <c r="B30" s="4"/>
      <c r="C30" s="4"/>
      <c r="D30" s="4"/>
      <c r="E30" s="4"/>
      <c r="F30" s="4"/>
      <c r="G30" s="4"/>
      <c r="H30" s="4"/>
      <c r="I30" s="4"/>
      <c r="J30" s="4"/>
    </row>
    <row r="31" spans="1:10" ht="15" customHeight="1" thickBot="1" x14ac:dyDescent="0.5">
      <c r="A31" s="4"/>
      <c r="B31" s="4" t="s">
        <v>23</v>
      </c>
      <c r="C31" s="42" t="s">
        <v>24</v>
      </c>
      <c r="D31" s="42"/>
      <c r="E31" s="42"/>
      <c r="F31" s="42"/>
      <c r="G31" s="42"/>
      <c r="H31" s="4"/>
      <c r="I31" s="4"/>
      <c r="J31" s="4"/>
    </row>
    <row r="32" spans="1:10" ht="15" customHeight="1" x14ac:dyDescent="0.45">
      <c r="A32" s="4"/>
      <c r="B32" s="4"/>
      <c r="C32" s="43" t="s">
        <v>25</v>
      </c>
      <c r="D32" s="24" t="s">
        <v>26</v>
      </c>
      <c r="E32" s="45">
        <f>(SUM(E11:I12))/(SUM(E11:I13))</f>
        <v>0.97915503981912999</v>
      </c>
      <c r="F32" s="45"/>
      <c r="G32" s="45"/>
      <c r="H32" s="45"/>
      <c r="I32" s="46"/>
      <c r="J32" s="4"/>
    </row>
    <row r="33" spans="1:10" ht="15" customHeight="1" thickBot="1" x14ac:dyDescent="0.5">
      <c r="A33" s="4"/>
      <c r="B33" s="4"/>
      <c r="C33" s="44"/>
      <c r="D33" s="25" t="s">
        <v>27</v>
      </c>
      <c r="E33" s="47">
        <f>E13/(SUM(E11:I13))</f>
        <v>2.0844960180869964E-2</v>
      </c>
      <c r="F33" s="47"/>
      <c r="G33" s="47"/>
      <c r="H33" s="47"/>
      <c r="I33" s="48"/>
      <c r="J33" s="4"/>
    </row>
    <row r="34" spans="1:10" ht="15" customHeight="1" x14ac:dyDescent="0.45">
      <c r="A34" s="4"/>
      <c r="B34" s="4"/>
      <c r="C34" s="4"/>
      <c r="D34" s="4"/>
      <c r="E34" s="4"/>
      <c r="F34" s="4"/>
      <c r="G34" s="4"/>
      <c r="H34" s="4"/>
      <c r="I34" s="4"/>
      <c r="J34" s="4"/>
    </row>
    <row r="35" spans="1:10" ht="15" customHeight="1" thickBot="1" x14ac:dyDescent="0.5">
      <c r="B35" s="1" t="s">
        <v>28</v>
      </c>
      <c r="C35" s="128" t="s">
        <v>29</v>
      </c>
      <c r="D35" s="128"/>
      <c r="E35" s="128"/>
      <c r="F35" s="128"/>
      <c r="G35" s="128"/>
      <c r="H35" s="128"/>
      <c r="I35" s="128"/>
    </row>
    <row r="36" spans="1:10" ht="70.05" customHeight="1" thickBot="1" x14ac:dyDescent="0.5">
      <c r="C36" s="2" t="s">
        <v>30</v>
      </c>
      <c r="D36" s="129"/>
      <c r="E36" s="130"/>
      <c r="F36" s="130"/>
      <c r="G36" s="130"/>
      <c r="H36" s="130"/>
      <c r="I36" s="131"/>
    </row>
  </sheetData>
  <mergeCells count="45">
    <mergeCell ref="C32:C33"/>
    <mergeCell ref="E32:I32"/>
    <mergeCell ref="E33:I33"/>
    <mergeCell ref="C35:I35"/>
    <mergeCell ref="D36:I36"/>
    <mergeCell ref="C31:G31"/>
    <mergeCell ref="C24:G24"/>
    <mergeCell ref="E25:F25"/>
    <mergeCell ref="G25:I25"/>
    <mergeCell ref="C26:D26"/>
    <mergeCell ref="E26:F26"/>
    <mergeCell ref="G26:I26"/>
    <mergeCell ref="C27:D27"/>
    <mergeCell ref="E27:F27"/>
    <mergeCell ref="G27:I27"/>
    <mergeCell ref="C28:D28"/>
    <mergeCell ref="E28:I28"/>
    <mergeCell ref="C17:D17"/>
    <mergeCell ref="E17:I17"/>
    <mergeCell ref="C18:D18"/>
    <mergeCell ref="E18:I18"/>
    <mergeCell ref="C19:D19"/>
    <mergeCell ref="E19:I19"/>
    <mergeCell ref="C14:D14"/>
    <mergeCell ref="E14:I14"/>
    <mergeCell ref="C15:D15"/>
    <mergeCell ref="E15:I15"/>
    <mergeCell ref="C16:D16"/>
    <mergeCell ref="E16:I16"/>
    <mergeCell ref="C9:D9"/>
    <mergeCell ref="E9:I9"/>
    <mergeCell ref="C10:I10"/>
    <mergeCell ref="C11:C13"/>
    <mergeCell ref="E11:I11"/>
    <mergeCell ref="E12:I12"/>
    <mergeCell ref="E13:I13"/>
    <mergeCell ref="C6:C8"/>
    <mergeCell ref="E6:I6"/>
    <mergeCell ref="E7:I7"/>
    <mergeCell ref="E8:I8"/>
    <mergeCell ref="A1:J1"/>
    <mergeCell ref="C2:G2"/>
    <mergeCell ref="C3:D3"/>
    <mergeCell ref="E3:I3"/>
    <mergeCell ref="C5:G5"/>
  </mergeCells>
  <phoneticPr fontId="2"/>
  <pageMargins left="0.51181102362204722" right="0.11811023622047245" top="0.55118110236220474" bottom="0.19685039370078741" header="0.31496062992125984" footer="0.11811023622047245"/>
  <pageSetup paperSize="9"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view="pageBreakPreview" topLeftCell="A7" zoomScale="90" zoomScaleNormal="100" zoomScaleSheetLayoutView="90" workbookViewId="0">
      <selection activeCell="D34" sqref="D34"/>
    </sheetView>
  </sheetViews>
  <sheetFormatPr defaultColWidth="9" defaultRowHeight="12" x14ac:dyDescent="0.45"/>
  <cols>
    <col min="1" max="1" width="0.69921875" style="1" customWidth="1"/>
    <col min="2" max="2" width="3.09765625" style="1" bestFit="1" customWidth="1"/>
    <col min="3" max="3" width="10.59765625" style="1" customWidth="1"/>
    <col min="4" max="4" width="24.69921875" style="1" customWidth="1"/>
    <col min="5" max="5" width="14.09765625" style="1" customWidth="1"/>
    <col min="6" max="6" width="10.59765625" style="1" customWidth="1"/>
    <col min="7" max="8" width="7.296875" style="1" customWidth="1"/>
    <col min="9" max="9" width="10.59765625" style="1" customWidth="1"/>
    <col min="10" max="10" width="0.796875" style="1" customWidth="1"/>
    <col min="11" max="12" width="9" style="1" customWidth="1"/>
    <col min="13" max="16384" width="9" style="1"/>
  </cols>
  <sheetData>
    <row r="1" spans="1:11" ht="18.75" customHeight="1" x14ac:dyDescent="0.45">
      <c r="A1" s="70" t="s">
        <v>31</v>
      </c>
      <c r="B1" s="70"/>
      <c r="C1" s="70"/>
      <c r="D1" s="70"/>
      <c r="E1" s="70"/>
      <c r="F1" s="70"/>
      <c r="G1" s="70"/>
      <c r="H1" s="70"/>
      <c r="I1" s="70"/>
      <c r="J1" s="70"/>
      <c r="K1" s="4"/>
    </row>
    <row r="2" spans="1:11" ht="15" customHeight="1" thickBot="1" x14ac:dyDescent="0.5">
      <c r="A2" s="4"/>
      <c r="B2" s="4" t="s">
        <v>3</v>
      </c>
      <c r="C2" s="42" t="s">
        <v>4</v>
      </c>
      <c r="D2" s="42"/>
      <c r="E2" s="42"/>
      <c r="F2" s="42"/>
      <c r="G2" s="42"/>
      <c r="H2" s="6"/>
      <c r="I2" s="4"/>
      <c r="J2" s="4"/>
      <c r="K2" s="4"/>
    </row>
    <row r="3" spans="1:11" ht="19.5" customHeight="1" thickBot="1" x14ac:dyDescent="0.5">
      <c r="A3" s="4"/>
      <c r="B3" s="4"/>
      <c r="C3" s="71" t="s">
        <v>5</v>
      </c>
      <c r="D3" s="72"/>
      <c r="E3" s="91" t="s">
        <v>43</v>
      </c>
      <c r="F3" s="92"/>
      <c r="G3" s="92"/>
      <c r="H3" s="92"/>
      <c r="I3" s="93"/>
      <c r="J3" s="4"/>
      <c r="K3" s="4"/>
    </row>
    <row r="4" spans="1:11" ht="15" customHeight="1" x14ac:dyDescent="0.45">
      <c r="A4" s="4"/>
      <c r="B4" s="4"/>
      <c r="C4" s="4"/>
      <c r="D4" s="4"/>
      <c r="E4" s="4"/>
      <c r="F4" s="4"/>
      <c r="G4" s="4"/>
      <c r="H4" s="4"/>
      <c r="I4" s="4"/>
      <c r="J4" s="4"/>
      <c r="K4" s="4"/>
    </row>
    <row r="5" spans="1:11" ht="15" customHeight="1" thickBot="1" x14ac:dyDescent="0.5">
      <c r="A5" s="4"/>
      <c r="B5" s="4" t="s">
        <v>6</v>
      </c>
      <c r="C5" s="42" t="s">
        <v>46</v>
      </c>
      <c r="D5" s="42"/>
      <c r="E5" s="42"/>
      <c r="F5" s="42"/>
      <c r="G5" s="42"/>
      <c r="H5" s="4"/>
      <c r="I5" s="4"/>
      <c r="J5" s="4"/>
      <c r="K5" s="4"/>
    </row>
    <row r="6" spans="1:11" ht="15" customHeight="1" x14ac:dyDescent="0.45">
      <c r="A6" s="4"/>
      <c r="B6" s="4"/>
      <c r="C6" s="88" t="s">
        <v>53</v>
      </c>
      <c r="D6" s="11" t="s">
        <v>8</v>
      </c>
      <c r="E6" s="94">
        <v>2504793957</v>
      </c>
      <c r="F6" s="94"/>
      <c r="G6" s="94"/>
      <c r="H6" s="94"/>
      <c r="I6" s="95"/>
      <c r="J6" s="4"/>
      <c r="K6" s="4"/>
    </row>
    <row r="7" spans="1:11" ht="15" customHeight="1" x14ac:dyDescent="0.45">
      <c r="A7" s="4"/>
      <c r="B7" s="4"/>
      <c r="C7" s="89"/>
      <c r="D7" s="12" t="s">
        <v>9</v>
      </c>
      <c r="E7" s="96">
        <v>59816281</v>
      </c>
      <c r="F7" s="96"/>
      <c r="G7" s="96"/>
      <c r="H7" s="96"/>
      <c r="I7" s="97"/>
      <c r="J7" s="4"/>
      <c r="K7" s="4"/>
    </row>
    <row r="8" spans="1:11" ht="15" customHeight="1" x14ac:dyDescent="0.45">
      <c r="A8" s="4"/>
      <c r="B8" s="4"/>
      <c r="C8" s="90"/>
      <c r="D8" s="13" t="s">
        <v>10</v>
      </c>
      <c r="E8" s="98">
        <v>217635640</v>
      </c>
      <c r="F8" s="98"/>
      <c r="G8" s="98"/>
      <c r="H8" s="98"/>
      <c r="I8" s="99"/>
      <c r="J8" s="4"/>
      <c r="K8" s="4"/>
    </row>
    <row r="9" spans="1:11" ht="15" customHeight="1" thickBot="1" x14ac:dyDescent="0.5">
      <c r="A9" s="4"/>
      <c r="B9" s="4"/>
      <c r="C9" s="54" t="s">
        <v>34</v>
      </c>
      <c r="D9" s="55"/>
      <c r="E9" s="56">
        <f>SUM(E6:I8)</f>
        <v>2782245878</v>
      </c>
      <c r="F9" s="57"/>
      <c r="G9" s="57"/>
      <c r="H9" s="57"/>
      <c r="I9" s="58"/>
      <c r="J9" s="4"/>
      <c r="K9" s="4"/>
    </row>
    <row r="10" spans="1:11" ht="15" customHeight="1" x14ac:dyDescent="0.45">
      <c r="A10" s="4"/>
      <c r="B10" s="4"/>
      <c r="C10" s="100" t="s">
        <v>11</v>
      </c>
      <c r="D10" s="101"/>
      <c r="E10" s="101"/>
      <c r="F10" s="101"/>
      <c r="G10" s="101"/>
      <c r="H10" s="101"/>
      <c r="I10" s="102"/>
      <c r="J10" s="4"/>
      <c r="K10" s="4"/>
    </row>
    <row r="11" spans="1:11" ht="15" customHeight="1" x14ac:dyDescent="0.45">
      <c r="A11" s="4"/>
      <c r="B11" s="4"/>
      <c r="C11" s="85" t="s">
        <v>32</v>
      </c>
      <c r="D11" s="26" t="s">
        <v>13</v>
      </c>
      <c r="E11" s="96">
        <v>784165219</v>
      </c>
      <c r="F11" s="96"/>
      <c r="G11" s="96"/>
      <c r="H11" s="96"/>
      <c r="I11" s="97"/>
      <c r="J11" s="4"/>
      <c r="K11" s="4"/>
    </row>
    <row r="12" spans="1:11" ht="15" customHeight="1" x14ac:dyDescent="0.45">
      <c r="A12" s="4"/>
      <c r="B12" s="4"/>
      <c r="C12" s="85"/>
      <c r="D12" s="26" t="s">
        <v>33</v>
      </c>
      <c r="E12" s="96">
        <v>19252781</v>
      </c>
      <c r="F12" s="96"/>
      <c r="G12" s="96"/>
      <c r="H12" s="96"/>
      <c r="I12" s="97"/>
      <c r="J12" s="4"/>
      <c r="K12" s="4"/>
    </row>
    <row r="13" spans="1:11" ht="15" customHeight="1" x14ac:dyDescent="0.45">
      <c r="A13" s="4"/>
      <c r="B13" s="4"/>
      <c r="C13" s="85"/>
      <c r="D13" s="27" t="s">
        <v>15</v>
      </c>
      <c r="E13" s="96">
        <v>76513584</v>
      </c>
      <c r="F13" s="96"/>
      <c r="G13" s="96"/>
      <c r="H13" s="96"/>
      <c r="I13" s="97"/>
      <c r="J13" s="4"/>
      <c r="K13" s="4"/>
    </row>
    <row r="14" spans="1:11" ht="15" customHeight="1" x14ac:dyDescent="0.45">
      <c r="A14" s="4"/>
      <c r="B14" s="4"/>
      <c r="C14" s="103" t="s">
        <v>16</v>
      </c>
      <c r="D14" s="104"/>
      <c r="E14" s="98">
        <v>460560086</v>
      </c>
      <c r="F14" s="98"/>
      <c r="G14" s="98"/>
      <c r="H14" s="98"/>
      <c r="I14" s="99"/>
      <c r="J14" s="4"/>
      <c r="K14" s="4"/>
    </row>
    <row r="15" spans="1:11" ht="15" customHeight="1" thickBot="1" x14ac:dyDescent="0.5">
      <c r="A15" s="4"/>
      <c r="B15" s="4"/>
      <c r="C15" s="107" t="s">
        <v>34</v>
      </c>
      <c r="D15" s="108"/>
      <c r="E15" s="112">
        <f>SUM(E11:I14)</f>
        <v>1340491670</v>
      </c>
      <c r="F15" s="112"/>
      <c r="G15" s="112"/>
      <c r="H15" s="112"/>
      <c r="I15" s="113"/>
      <c r="J15" s="4"/>
      <c r="K15" s="4"/>
    </row>
    <row r="16" spans="1:11" ht="15" customHeight="1" x14ac:dyDescent="0.45">
      <c r="A16" s="4"/>
      <c r="B16" s="4"/>
      <c r="C16" s="109" t="s">
        <v>54</v>
      </c>
      <c r="D16" s="110"/>
      <c r="E16" s="114">
        <v>201284</v>
      </c>
      <c r="F16" s="114"/>
      <c r="G16" s="114"/>
      <c r="H16" s="114"/>
      <c r="I16" s="115"/>
      <c r="J16" s="4"/>
      <c r="K16" s="4"/>
    </row>
    <row r="17" spans="1:11" ht="15" customHeight="1" thickBot="1" x14ac:dyDescent="0.5">
      <c r="A17" s="4"/>
      <c r="B17" s="4"/>
      <c r="C17" s="90" t="s">
        <v>35</v>
      </c>
      <c r="D17" s="111"/>
      <c r="E17" s="116">
        <v>5054</v>
      </c>
      <c r="F17" s="116"/>
      <c r="G17" s="116"/>
      <c r="H17" s="116"/>
      <c r="I17" s="117"/>
      <c r="J17" s="4"/>
      <c r="K17" s="4"/>
    </row>
    <row r="18" spans="1:11" ht="15" customHeight="1" x14ac:dyDescent="0.45">
      <c r="A18" s="4"/>
      <c r="B18" s="4"/>
      <c r="C18" s="109" t="s">
        <v>45</v>
      </c>
      <c r="D18" s="110"/>
      <c r="E18" s="94">
        <f>(E6+E8)/E16</f>
        <v>13525.315459748415</v>
      </c>
      <c r="F18" s="94"/>
      <c r="G18" s="94"/>
      <c r="H18" s="94"/>
      <c r="I18" s="95"/>
      <c r="J18" s="4"/>
      <c r="K18" s="4"/>
    </row>
    <row r="19" spans="1:11" ht="15" customHeight="1" thickBot="1" x14ac:dyDescent="0.5">
      <c r="A19" s="4"/>
      <c r="B19" s="4"/>
      <c r="C19" s="63" t="s">
        <v>55</v>
      </c>
      <c r="D19" s="64"/>
      <c r="E19" s="68">
        <f>E7/E17</f>
        <v>11835.43351800554</v>
      </c>
      <c r="F19" s="68"/>
      <c r="G19" s="68"/>
      <c r="H19" s="68"/>
      <c r="I19" s="69"/>
      <c r="J19" s="4"/>
      <c r="K19" s="4"/>
    </row>
    <row r="20" spans="1:11" ht="15" customHeight="1" x14ac:dyDescent="0.45">
      <c r="A20" s="4"/>
      <c r="B20" s="4"/>
      <c r="C20" s="17" t="s">
        <v>40</v>
      </c>
      <c r="D20" s="17"/>
      <c r="E20" s="18"/>
      <c r="F20" s="18"/>
      <c r="G20" s="18"/>
      <c r="H20" s="18"/>
      <c r="I20" s="18"/>
      <c r="J20" s="4"/>
      <c r="K20" s="4"/>
    </row>
    <row r="21" spans="1:11" ht="15" customHeight="1" x14ac:dyDescent="0.45">
      <c r="A21" s="4"/>
      <c r="B21" s="4"/>
      <c r="C21" s="5" t="s">
        <v>38</v>
      </c>
      <c r="D21" s="5"/>
      <c r="E21" s="5"/>
      <c r="F21" s="5"/>
      <c r="G21" s="5"/>
      <c r="H21" s="5"/>
      <c r="I21" s="5"/>
      <c r="J21" s="4"/>
      <c r="K21" s="4"/>
    </row>
    <row r="22" spans="1:11" ht="15" customHeight="1" x14ac:dyDescent="0.45">
      <c r="A22" s="4"/>
      <c r="B22" s="4"/>
      <c r="C22" s="5" t="s">
        <v>39</v>
      </c>
      <c r="D22" s="5"/>
      <c r="E22" s="5"/>
      <c r="F22" s="5"/>
      <c r="G22" s="5"/>
      <c r="H22" s="5"/>
      <c r="I22" s="5"/>
      <c r="J22" s="4"/>
      <c r="K22" s="4"/>
    </row>
    <row r="23" spans="1:11" ht="15" customHeight="1" x14ac:dyDescent="0.45">
      <c r="A23" s="4"/>
      <c r="B23" s="4"/>
      <c r="C23" s="4"/>
      <c r="D23" s="4"/>
      <c r="E23" s="4"/>
      <c r="F23" s="4"/>
      <c r="G23" s="4"/>
      <c r="H23" s="4"/>
      <c r="I23" s="4"/>
      <c r="J23" s="4"/>
      <c r="K23" s="4"/>
    </row>
    <row r="24" spans="1:11" ht="15" customHeight="1" x14ac:dyDescent="0.45">
      <c r="A24" s="4"/>
      <c r="B24" s="4" t="s">
        <v>17</v>
      </c>
      <c r="C24" s="42" t="s">
        <v>18</v>
      </c>
      <c r="D24" s="42"/>
      <c r="E24" s="42"/>
      <c r="F24" s="42"/>
      <c r="G24" s="42"/>
      <c r="H24" s="4"/>
      <c r="I24" s="4"/>
      <c r="J24" s="4"/>
      <c r="K24" s="4"/>
    </row>
    <row r="25" spans="1:11" ht="12.6" thickBot="1" x14ac:dyDescent="0.5">
      <c r="A25" s="4"/>
      <c r="B25" s="4"/>
      <c r="C25" s="6"/>
      <c r="D25" s="6"/>
      <c r="E25" s="121" t="s">
        <v>19</v>
      </c>
      <c r="F25" s="121"/>
      <c r="G25" s="121" t="s">
        <v>20</v>
      </c>
      <c r="H25" s="121"/>
      <c r="I25" s="121"/>
      <c r="J25" s="4"/>
      <c r="K25" s="4"/>
    </row>
    <row r="26" spans="1:11" ht="15" customHeight="1" x14ac:dyDescent="0.45">
      <c r="A26" s="4"/>
      <c r="B26" s="4"/>
      <c r="C26" s="31" t="s">
        <v>21</v>
      </c>
      <c r="D26" s="32"/>
      <c r="E26" s="122"/>
      <c r="F26" s="123"/>
      <c r="G26" s="124"/>
      <c r="H26" s="124"/>
      <c r="I26" s="125"/>
      <c r="J26" s="4"/>
      <c r="K26" s="4"/>
    </row>
    <row r="27" spans="1:11" ht="15" customHeight="1" thickBot="1" x14ac:dyDescent="0.5">
      <c r="A27" s="4"/>
      <c r="B27" s="4"/>
      <c r="C27" s="35" t="s">
        <v>22</v>
      </c>
      <c r="D27" s="36"/>
      <c r="E27" s="126"/>
      <c r="F27" s="126"/>
      <c r="G27" s="126"/>
      <c r="H27" s="126"/>
      <c r="I27" s="127"/>
      <c r="J27" s="4"/>
      <c r="K27" s="4"/>
    </row>
    <row r="28" spans="1:11" ht="15" customHeight="1" thickBot="1" x14ac:dyDescent="0.5">
      <c r="A28" s="4"/>
      <c r="B28" s="4"/>
      <c r="C28" s="105" t="s">
        <v>58</v>
      </c>
      <c r="D28" s="106"/>
      <c r="E28" s="39">
        <v>12</v>
      </c>
      <c r="F28" s="40"/>
      <c r="G28" s="40"/>
      <c r="H28" s="40"/>
      <c r="I28" s="41"/>
      <c r="J28" s="4"/>
      <c r="K28" s="4"/>
    </row>
    <row r="29" spans="1:11" ht="15" customHeight="1" x14ac:dyDescent="0.45">
      <c r="A29" s="4"/>
      <c r="B29" s="4"/>
      <c r="C29" s="5" t="s">
        <v>44</v>
      </c>
      <c r="D29" s="5"/>
      <c r="E29" s="23"/>
      <c r="F29" s="23"/>
      <c r="G29" s="23"/>
      <c r="H29" s="23"/>
      <c r="I29" s="23"/>
      <c r="J29" s="4"/>
      <c r="K29" s="4"/>
    </row>
    <row r="30" spans="1:11" ht="15" customHeight="1" x14ac:dyDescent="0.45">
      <c r="A30" s="4"/>
      <c r="B30" s="4"/>
      <c r="C30" s="4"/>
      <c r="D30" s="4"/>
      <c r="E30" s="4"/>
      <c r="F30" s="4"/>
      <c r="G30" s="4"/>
      <c r="H30" s="4"/>
      <c r="I30" s="4"/>
      <c r="J30" s="4"/>
      <c r="K30" s="4"/>
    </row>
    <row r="31" spans="1:11" ht="15" customHeight="1" thickBot="1" x14ac:dyDescent="0.5">
      <c r="A31" s="4"/>
      <c r="B31" s="4" t="s">
        <v>23</v>
      </c>
      <c r="C31" s="42" t="s">
        <v>24</v>
      </c>
      <c r="D31" s="42"/>
      <c r="E31" s="42"/>
      <c r="F31" s="42"/>
      <c r="G31" s="42"/>
      <c r="H31" s="4"/>
      <c r="I31" s="4"/>
      <c r="J31" s="4"/>
      <c r="K31" s="4"/>
    </row>
    <row r="32" spans="1:11" ht="15" customHeight="1" x14ac:dyDescent="0.45">
      <c r="A32" s="4"/>
      <c r="B32" s="4"/>
      <c r="C32" s="43" t="s">
        <v>25</v>
      </c>
      <c r="D32" s="24" t="s">
        <v>26</v>
      </c>
      <c r="E32" s="45">
        <f>(SUM(E11:I12))/(SUM(E11:I13))</f>
        <v>0.91304598517513835</v>
      </c>
      <c r="F32" s="45"/>
      <c r="G32" s="45"/>
      <c r="H32" s="45"/>
      <c r="I32" s="46"/>
      <c r="J32" s="4"/>
      <c r="K32" s="4"/>
    </row>
    <row r="33" spans="1:11" ht="15" customHeight="1" thickBot="1" x14ac:dyDescent="0.5">
      <c r="A33" s="4"/>
      <c r="B33" s="4"/>
      <c r="C33" s="44"/>
      <c r="D33" s="25" t="s">
        <v>27</v>
      </c>
      <c r="E33" s="47">
        <f>E13/(SUM(E11:I13))</f>
        <v>8.6954014824861661E-2</v>
      </c>
      <c r="F33" s="47"/>
      <c r="G33" s="47"/>
      <c r="H33" s="47"/>
      <c r="I33" s="48"/>
      <c r="J33" s="4"/>
      <c r="K33" s="4"/>
    </row>
    <row r="34" spans="1:11" ht="15" customHeight="1" x14ac:dyDescent="0.45">
      <c r="A34" s="4"/>
      <c r="B34" s="4"/>
      <c r="C34" s="4"/>
      <c r="D34" s="4"/>
      <c r="E34" s="4"/>
      <c r="F34" s="4"/>
      <c r="G34" s="4"/>
      <c r="H34" s="4"/>
      <c r="I34" s="4"/>
      <c r="J34" s="4"/>
      <c r="K34" s="4"/>
    </row>
    <row r="35" spans="1:11" ht="15" customHeight="1" thickBot="1" x14ac:dyDescent="0.5">
      <c r="A35" s="4"/>
      <c r="B35" s="4" t="s">
        <v>28</v>
      </c>
      <c r="C35" s="42" t="s">
        <v>29</v>
      </c>
      <c r="D35" s="42"/>
      <c r="E35" s="42"/>
      <c r="F35" s="42"/>
      <c r="G35" s="42"/>
      <c r="H35" s="42"/>
      <c r="I35" s="42"/>
      <c r="J35" s="4"/>
      <c r="K35" s="4"/>
    </row>
    <row r="36" spans="1:11" ht="70.05" customHeight="1" thickBot="1" x14ac:dyDescent="0.5">
      <c r="A36" s="4"/>
      <c r="B36" s="4"/>
      <c r="C36" s="2" t="s">
        <v>30</v>
      </c>
      <c r="D36" s="118"/>
      <c r="E36" s="119"/>
      <c r="F36" s="119"/>
      <c r="G36" s="119"/>
      <c r="H36" s="119"/>
      <c r="I36" s="120"/>
      <c r="J36" s="4"/>
      <c r="K36" s="4"/>
    </row>
    <row r="37" spans="1:11" x14ac:dyDescent="0.45">
      <c r="A37" s="4"/>
      <c r="B37" s="4"/>
      <c r="C37" s="4"/>
      <c r="D37" s="4"/>
      <c r="E37" s="4"/>
      <c r="F37" s="4"/>
      <c r="G37" s="4"/>
      <c r="H37" s="4"/>
      <c r="I37" s="4"/>
      <c r="J37" s="4"/>
      <c r="K37" s="4"/>
    </row>
  </sheetData>
  <mergeCells count="45">
    <mergeCell ref="C9:D9"/>
    <mergeCell ref="E9:I9"/>
    <mergeCell ref="D36:I36"/>
    <mergeCell ref="E25:F25"/>
    <mergeCell ref="G25:I25"/>
    <mergeCell ref="C26:D26"/>
    <mergeCell ref="E26:F26"/>
    <mergeCell ref="G26:I26"/>
    <mergeCell ref="C27:D27"/>
    <mergeCell ref="E27:F27"/>
    <mergeCell ref="G27:I27"/>
    <mergeCell ref="C31:G31"/>
    <mergeCell ref="C32:C33"/>
    <mergeCell ref="E32:I32"/>
    <mergeCell ref="E33:I33"/>
    <mergeCell ref="C35:I35"/>
    <mergeCell ref="C28:D28"/>
    <mergeCell ref="E28:I28"/>
    <mergeCell ref="C11:C13"/>
    <mergeCell ref="C15:D15"/>
    <mergeCell ref="C16:D16"/>
    <mergeCell ref="C17:D17"/>
    <mergeCell ref="C18:D18"/>
    <mergeCell ref="C24:G24"/>
    <mergeCell ref="C19:D19"/>
    <mergeCell ref="E19:I19"/>
    <mergeCell ref="E15:I15"/>
    <mergeCell ref="E16:I16"/>
    <mergeCell ref="E17:I17"/>
    <mergeCell ref="E18:I18"/>
    <mergeCell ref="C10:I10"/>
    <mergeCell ref="E11:I11"/>
    <mergeCell ref="E12:I12"/>
    <mergeCell ref="E13:I13"/>
    <mergeCell ref="E14:I14"/>
    <mergeCell ref="C14:D14"/>
    <mergeCell ref="C6:C8"/>
    <mergeCell ref="A1:J1"/>
    <mergeCell ref="C2:G2"/>
    <mergeCell ref="C3:D3"/>
    <mergeCell ref="E3:I3"/>
    <mergeCell ref="C5:G5"/>
    <mergeCell ref="E6:I6"/>
    <mergeCell ref="E7:I7"/>
    <mergeCell ref="E8:I8"/>
  </mergeCells>
  <phoneticPr fontId="2"/>
  <pageMargins left="0.51181102362204722" right="0.11811023622047245" top="0.55118110236220474" bottom="0.19685039370078741" header="0.31496062992125984" footer="0.11811023622047245"/>
  <pageSetup paperSize="9" scale="99"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topLeftCell="A4" zoomScale="90" zoomScaleNormal="100" zoomScaleSheetLayoutView="90" workbookViewId="0">
      <selection activeCell="C23" sqref="C23"/>
    </sheetView>
  </sheetViews>
  <sheetFormatPr defaultColWidth="9" defaultRowHeight="12" x14ac:dyDescent="0.45"/>
  <cols>
    <col min="1" max="1" width="0.69921875" style="1" customWidth="1"/>
    <col min="2" max="2" width="3.09765625" style="1" bestFit="1" customWidth="1"/>
    <col min="3" max="3" width="10.59765625" style="1" customWidth="1"/>
    <col min="4" max="4" width="25" style="1" customWidth="1"/>
    <col min="5" max="5" width="14.09765625" style="1" customWidth="1"/>
    <col min="6" max="6" width="10.59765625" style="1" customWidth="1"/>
    <col min="7" max="8" width="7.296875" style="1" customWidth="1"/>
    <col min="9" max="9" width="10.59765625" style="1" customWidth="1"/>
    <col min="10" max="10" width="0.796875" style="1" customWidth="1"/>
    <col min="11" max="12" width="9" style="1" customWidth="1"/>
    <col min="13" max="16384" width="9" style="1"/>
  </cols>
  <sheetData>
    <row r="1" spans="1:10" ht="18.75" customHeight="1" x14ac:dyDescent="0.45">
      <c r="A1" s="70" t="s">
        <v>31</v>
      </c>
      <c r="B1" s="70"/>
      <c r="C1" s="70"/>
      <c r="D1" s="70"/>
      <c r="E1" s="70"/>
      <c r="F1" s="70"/>
      <c r="G1" s="70"/>
      <c r="H1" s="70"/>
      <c r="I1" s="70"/>
      <c r="J1" s="70"/>
    </row>
    <row r="2" spans="1:10" ht="15" customHeight="1" thickBot="1" x14ac:dyDescent="0.5">
      <c r="A2" s="4"/>
      <c r="B2" s="4" t="s">
        <v>3</v>
      </c>
      <c r="C2" s="42" t="s">
        <v>4</v>
      </c>
      <c r="D2" s="42"/>
      <c r="E2" s="42"/>
      <c r="F2" s="42"/>
      <c r="G2" s="42"/>
      <c r="H2" s="6"/>
      <c r="I2" s="4"/>
      <c r="J2" s="4"/>
    </row>
    <row r="3" spans="1:10" ht="19.5" customHeight="1" thickBot="1" x14ac:dyDescent="0.5">
      <c r="A3" s="4"/>
      <c r="B3" s="4"/>
      <c r="C3" s="71" t="s">
        <v>5</v>
      </c>
      <c r="D3" s="72"/>
      <c r="E3" s="91" t="s">
        <v>43</v>
      </c>
      <c r="F3" s="92"/>
      <c r="G3" s="92"/>
      <c r="H3" s="92"/>
      <c r="I3" s="93"/>
      <c r="J3" s="4"/>
    </row>
    <row r="4" spans="1:10" ht="15" customHeight="1" x14ac:dyDescent="0.45">
      <c r="A4" s="4"/>
      <c r="B4" s="4"/>
      <c r="C4" s="4"/>
      <c r="D4" s="4"/>
      <c r="E4" s="4"/>
      <c r="F4" s="4"/>
      <c r="G4" s="4"/>
      <c r="H4" s="4"/>
      <c r="I4" s="4"/>
      <c r="J4" s="4"/>
    </row>
    <row r="5" spans="1:10" ht="15" customHeight="1" thickBot="1" x14ac:dyDescent="0.5">
      <c r="A5" s="4"/>
      <c r="B5" s="4" t="s">
        <v>6</v>
      </c>
      <c r="C5" s="42" t="s">
        <v>46</v>
      </c>
      <c r="D5" s="42"/>
      <c r="E5" s="42"/>
      <c r="F5" s="42"/>
      <c r="G5" s="42"/>
      <c r="H5" s="4"/>
      <c r="I5" s="4"/>
      <c r="J5" s="4"/>
    </row>
    <row r="6" spans="1:10" ht="15" customHeight="1" x14ac:dyDescent="0.45">
      <c r="A6" s="4"/>
      <c r="B6" s="4"/>
      <c r="C6" s="88" t="s">
        <v>53</v>
      </c>
      <c r="D6" s="11" t="s">
        <v>8</v>
      </c>
      <c r="E6" s="94">
        <v>13296092824</v>
      </c>
      <c r="F6" s="94"/>
      <c r="G6" s="94"/>
      <c r="H6" s="94"/>
      <c r="I6" s="95"/>
      <c r="J6" s="4"/>
    </row>
    <row r="7" spans="1:10" ht="15" customHeight="1" x14ac:dyDescent="0.45">
      <c r="A7" s="4"/>
      <c r="B7" s="4"/>
      <c r="C7" s="89"/>
      <c r="D7" s="12" t="s">
        <v>9</v>
      </c>
      <c r="E7" s="96">
        <v>364644435</v>
      </c>
      <c r="F7" s="96"/>
      <c r="G7" s="96"/>
      <c r="H7" s="96"/>
      <c r="I7" s="97"/>
      <c r="J7" s="4"/>
    </row>
    <row r="8" spans="1:10" ht="15" customHeight="1" x14ac:dyDescent="0.45">
      <c r="A8" s="4"/>
      <c r="B8" s="4"/>
      <c r="C8" s="90"/>
      <c r="D8" s="13" t="s">
        <v>10</v>
      </c>
      <c r="E8" s="98">
        <v>1872135180</v>
      </c>
      <c r="F8" s="98"/>
      <c r="G8" s="98"/>
      <c r="H8" s="98"/>
      <c r="I8" s="99"/>
      <c r="J8" s="4"/>
    </row>
    <row r="9" spans="1:10" ht="15" customHeight="1" thickBot="1" x14ac:dyDescent="0.5">
      <c r="A9" s="4"/>
      <c r="B9" s="4"/>
      <c r="C9" s="54" t="s">
        <v>34</v>
      </c>
      <c r="D9" s="55"/>
      <c r="E9" s="56">
        <f>SUM(E6:I8)</f>
        <v>15532872439</v>
      </c>
      <c r="F9" s="57"/>
      <c r="G9" s="57"/>
      <c r="H9" s="57"/>
      <c r="I9" s="58"/>
      <c r="J9" s="4"/>
    </row>
    <row r="10" spans="1:10" ht="15" customHeight="1" x14ac:dyDescent="0.45">
      <c r="A10" s="4"/>
      <c r="B10" s="4"/>
      <c r="C10" s="100" t="s">
        <v>11</v>
      </c>
      <c r="D10" s="101"/>
      <c r="E10" s="101"/>
      <c r="F10" s="101"/>
      <c r="G10" s="101"/>
      <c r="H10" s="101"/>
      <c r="I10" s="102"/>
      <c r="J10" s="4"/>
    </row>
    <row r="11" spans="1:10" ht="15" customHeight="1" x14ac:dyDescent="0.45">
      <c r="A11" s="4"/>
      <c r="B11" s="4"/>
      <c r="C11" s="85" t="s">
        <v>32</v>
      </c>
      <c r="D11" s="26" t="s">
        <v>13</v>
      </c>
      <c r="E11" s="96">
        <v>4188007568</v>
      </c>
      <c r="F11" s="96"/>
      <c r="G11" s="96"/>
      <c r="H11" s="96"/>
      <c r="I11" s="97"/>
      <c r="J11" s="4"/>
    </row>
    <row r="12" spans="1:10" ht="15" customHeight="1" x14ac:dyDescent="0.45">
      <c r="A12" s="4"/>
      <c r="B12" s="4"/>
      <c r="C12" s="85"/>
      <c r="D12" s="26" t="s">
        <v>33</v>
      </c>
      <c r="E12" s="96">
        <v>123280752</v>
      </c>
      <c r="F12" s="96"/>
      <c r="G12" s="96"/>
      <c r="H12" s="96"/>
      <c r="I12" s="97"/>
      <c r="J12" s="4"/>
    </row>
    <row r="13" spans="1:10" ht="15" customHeight="1" x14ac:dyDescent="0.45">
      <c r="A13" s="4"/>
      <c r="B13" s="4"/>
      <c r="C13" s="85"/>
      <c r="D13" s="27" t="s">
        <v>15</v>
      </c>
      <c r="E13" s="96">
        <v>644789021</v>
      </c>
      <c r="F13" s="96"/>
      <c r="G13" s="96"/>
      <c r="H13" s="96"/>
      <c r="I13" s="97"/>
      <c r="J13" s="4"/>
    </row>
    <row r="14" spans="1:10" ht="15" customHeight="1" x14ac:dyDescent="0.45">
      <c r="A14" s="4"/>
      <c r="B14" s="4"/>
      <c r="C14" s="103" t="s">
        <v>16</v>
      </c>
      <c r="D14" s="104"/>
      <c r="E14" s="98">
        <v>2733432187</v>
      </c>
      <c r="F14" s="98"/>
      <c r="G14" s="98"/>
      <c r="H14" s="98"/>
      <c r="I14" s="99"/>
      <c r="J14" s="4"/>
    </row>
    <row r="15" spans="1:10" ht="15" customHeight="1" thickBot="1" x14ac:dyDescent="0.5">
      <c r="A15" s="4"/>
      <c r="B15" s="4"/>
      <c r="C15" s="107" t="s">
        <v>34</v>
      </c>
      <c r="D15" s="108"/>
      <c r="E15" s="112">
        <f>SUM(E11:I14)</f>
        <v>7689509528</v>
      </c>
      <c r="F15" s="112"/>
      <c r="G15" s="112"/>
      <c r="H15" s="112"/>
      <c r="I15" s="113"/>
      <c r="J15" s="4"/>
    </row>
    <row r="16" spans="1:10" ht="15" customHeight="1" x14ac:dyDescent="0.45">
      <c r="A16" s="4"/>
      <c r="B16" s="4"/>
      <c r="C16" s="109" t="s">
        <v>54</v>
      </c>
      <c r="D16" s="110"/>
      <c r="E16" s="114">
        <v>1095760</v>
      </c>
      <c r="F16" s="114"/>
      <c r="G16" s="114"/>
      <c r="H16" s="114"/>
      <c r="I16" s="115"/>
      <c r="J16" s="4"/>
    </row>
    <row r="17" spans="1:10" ht="15" customHeight="1" thickBot="1" x14ac:dyDescent="0.5">
      <c r="A17" s="4"/>
      <c r="B17" s="4"/>
      <c r="C17" s="90" t="s">
        <v>35</v>
      </c>
      <c r="D17" s="111"/>
      <c r="E17" s="116">
        <v>30957</v>
      </c>
      <c r="F17" s="116"/>
      <c r="G17" s="116"/>
      <c r="H17" s="116"/>
      <c r="I17" s="117"/>
      <c r="J17" s="4"/>
    </row>
    <row r="18" spans="1:10" ht="15" customHeight="1" x14ac:dyDescent="0.45">
      <c r="A18" s="4"/>
      <c r="B18" s="4"/>
      <c r="C18" s="109" t="s">
        <v>45</v>
      </c>
      <c r="D18" s="110"/>
      <c r="E18" s="94">
        <f>(E6+E8)/E16</f>
        <v>13842.655329634226</v>
      </c>
      <c r="F18" s="94"/>
      <c r="G18" s="94"/>
      <c r="H18" s="94"/>
      <c r="I18" s="95"/>
      <c r="J18" s="4"/>
    </row>
    <row r="19" spans="1:10" ht="15" customHeight="1" thickBot="1" x14ac:dyDescent="0.5">
      <c r="A19" s="4"/>
      <c r="B19" s="4"/>
      <c r="C19" s="63" t="s">
        <v>55</v>
      </c>
      <c r="D19" s="64"/>
      <c r="E19" s="68">
        <f>E7/E17</f>
        <v>11779.062409148173</v>
      </c>
      <c r="F19" s="68"/>
      <c r="G19" s="68"/>
      <c r="H19" s="68"/>
      <c r="I19" s="69"/>
      <c r="J19" s="4"/>
    </row>
    <row r="20" spans="1:10" ht="15" customHeight="1" x14ac:dyDescent="0.45">
      <c r="A20" s="4"/>
      <c r="B20" s="4"/>
      <c r="C20" s="17" t="s">
        <v>40</v>
      </c>
      <c r="D20" s="17"/>
      <c r="E20" s="18"/>
      <c r="F20" s="18"/>
      <c r="G20" s="18"/>
      <c r="H20" s="18"/>
      <c r="I20" s="18"/>
      <c r="J20" s="4"/>
    </row>
    <row r="21" spans="1:10" ht="15" customHeight="1" x14ac:dyDescent="0.45">
      <c r="A21" s="4"/>
      <c r="B21" s="4"/>
      <c r="C21" s="5" t="s">
        <v>38</v>
      </c>
      <c r="D21" s="5"/>
      <c r="E21" s="5"/>
      <c r="F21" s="5"/>
      <c r="G21" s="5"/>
      <c r="H21" s="5"/>
      <c r="I21" s="5"/>
      <c r="J21" s="4"/>
    </row>
    <row r="22" spans="1:10" ht="15" customHeight="1" x14ac:dyDescent="0.45">
      <c r="A22" s="4"/>
      <c r="B22" s="4"/>
      <c r="C22" s="5" t="s">
        <v>39</v>
      </c>
      <c r="D22" s="5"/>
      <c r="E22" s="5"/>
      <c r="F22" s="5"/>
      <c r="G22" s="5"/>
      <c r="H22" s="5"/>
      <c r="I22" s="5"/>
      <c r="J22" s="4"/>
    </row>
    <row r="23" spans="1:10" ht="15" customHeight="1" x14ac:dyDescent="0.45">
      <c r="A23" s="4"/>
      <c r="B23" s="4"/>
      <c r="C23" s="4"/>
      <c r="D23" s="4"/>
      <c r="E23" s="4"/>
      <c r="F23" s="4"/>
      <c r="G23" s="4"/>
      <c r="H23" s="4"/>
      <c r="I23" s="4"/>
      <c r="J23" s="4"/>
    </row>
    <row r="24" spans="1:10" ht="15" customHeight="1" x14ac:dyDescent="0.45">
      <c r="A24" s="4"/>
      <c r="B24" s="4" t="s">
        <v>17</v>
      </c>
      <c r="C24" s="42" t="s">
        <v>18</v>
      </c>
      <c r="D24" s="42"/>
      <c r="E24" s="42"/>
      <c r="F24" s="42"/>
      <c r="G24" s="42"/>
      <c r="H24" s="4"/>
      <c r="I24" s="4"/>
      <c r="J24" s="4"/>
    </row>
    <row r="25" spans="1:10" ht="12.6" thickBot="1" x14ac:dyDescent="0.5">
      <c r="A25" s="4"/>
      <c r="B25" s="4"/>
      <c r="C25" s="6"/>
      <c r="D25" s="6"/>
      <c r="E25" s="121" t="s">
        <v>19</v>
      </c>
      <c r="F25" s="121"/>
      <c r="G25" s="121" t="s">
        <v>20</v>
      </c>
      <c r="H25" s="121"/>
      <c r="I25" s="121"/>
      <c r="J25" s="4"/>
    </row>
    <row r="26" spans="1:10" ht="15" customHeight="1" x14ac:dyDescent="0.45">
      <c r="A26" s="4"/>
      <c r="B26" s="4"/>
      <c r="C26" s="31" t="s">
        <v>21</v>
      </c>
      <c r="D26" s="32"/>
      <c r="E26" s="122"/>
      <c r="F26" s="123"/>
      <c r="G26" s="124"/>
      <c r="H26" s="124"/>
      <c r="I26" s="125"/>
      <c r="J26" s="4"/>
    </row>
    <row r="27" spans="1:10" ht="15" customHeight="1" thickBot="1" x14ac:dyDescent="0.5">
      <c r="A27" s="4"/>
      <c r="B27" s="4"/>
      <c r="C27" s="35" t="s">
        <v>22</v>
      </c>
      <c r="D27" s="36"/>
      <c r="E27" s="126"/>
      <c r="F27" s="126"/>
      <c r="G27" s="126"/>
      <c r="H27" s="126"/>
      <c r="I27" s="127"/>
      <c r="J27" s="4"/>
    </row>
    <row r="28" spans="1:10" ht="15" customHeight="1" thickBot="1" x14ac:dyDescent="0.5">
      <c r="A28" s="4"/>
      <c r="B28" s="4"/>
      <c r="C28" s="105" t="s">
        <v>58</v>
      </c>
      <c r="D28" s="106"/>
      <c r="E28" s="39">
        <v>30</v>
      </c>
      <c r="F28" s="40"/>
      <c r="G28" s="40"/>
      <c r="H28" s="40"/>
      <c r="I28" s="41"/>
      <c r="J28" s="4"/>
    </row>
    <row r="29" spans="1:10" ht="15" customHeight="1" x14ac:dyDescent="0.45">
      <c r="A29" s="4"/>
      <c r="B29" s="4"/>
      <c r="C29" s="5" t="s">
        <v>44</v>
      </c>
      <c r="D29" s="5"/>
      <c r="E29" s="23"/>
      <c r="F29" s="23"/>
      <c r="G29" s="23"/>
      <c r="H29" s="23"/>
      <c r="I29" s="23"/>
      <c r="J29" s="4"/>
    </row>
    <row r="30" spans="1:10" ht="15" customHeight="1" x14ac:dyDescent="0.45">
      <c r="A30" s="4"/>
      <c r="B30" s="4"/>
      <c r="C30" s="4"/>
      <c r="D30" s="4"/>
      <c r="E30" s="4"/>
      <c r="F30" s="4"/>
      <c r="G30" s="4"/>
      <c r="H30" s="4"/>
      <c r="I30" s="4"/>
      <c r="J30" s="4"/>
    </row>
    <row r="31" spans="1:10" ht="15" customHeight="1" thickBot="1" x14ac:dyDescent="0.5">
      <c r="A31" s="4"/>
      <c r="B31" s="4" t="s">
        <v>23</v>
      </c>
      <c r="C31" s="42" t="s">
        <v>24</v>
      </c>
      <c r="D31" s="42"/>
      <c r="E31" s="42"/>
      <c r="F31" s="42"/>
      <c r="G31" s="42"/>
      <c r="H31" s="4"/>
      <c r="I31" s="4"/>
      <c r="J31" s="4"/>
    </row>
    <row r="32" spans="1:10" ht="15" customHeight="1" x14ac:dyDescent="0.45">
      <c r="A32" s="4"/>
      <c r="B32" s="4"/>
      <c r="C32" s="43" t="s">
        <v>25</v>
      </c>
      <c r="D32" s="24" t="s">
        <v>26</v>
      </c>
      <c r="E32" s="45">
        <f>(SUM(E11:I12))/(SUM(E11:I13))</f>
        <v>0.8698993222591842</v>
      </c>
      <c r="F32" s="45"/>
      <c r="G32" s="45"/>
      <c r="H32" s="45"/>
      <c r="I32" s="46"/>
      <c r="J32" s="4"/>
    </row>
    <row r="33" spans="1:10" ht="15" customHeight="1" thickBot="1" x14ac:dyDescent="0.5">
      <c r="A33" s="4"/>
      <c r="B33" s="4"/>
      <c r="C33" s="44"/>
      <c r="D33" s="25" t="s">
        <v>27</v>
      </c>
      <c r="E33" s="47">
        <f>E13/(SUM(E11:I13))</f>
        <v>0.13010067774081574</v>
      </c>
      <c r="F33" s="47"/>
      <c r="G33" s="47"/>
      <c r="H33" s="47"/>
      <c r="I33" s="48"/>
      <c r="J33" s="4"/>
    </row>
    <row r="34" spans="1:10" ht="15" customHeight="1" x14ac:dyDescent="0.45">
      <c r="A34" s="4"/>
      <c r="B34" s="4"/>
      <c r="C34" s="4"/>
      <c r="D34" s="4"/>
      <c r="E34" s="4"/>
      <c r="F34" s="4"/>
      <c r="G34" s="4"/>
      <c r="H34" s="4"/>
      <c r="I34" s="4"/>
      <c r="J34" s="4"/>
    </row>
    <row r="35" spans="1:10" ht="15" customHeight="1" thickBot="1" x14ac:dyDescent="0.5">
      <c r="A35" s="4"/>
      <c r="B35" s="4" t="s">
        <v>28</v>
      </c>
      <c r="C35" s="42" t="s">
        <v>29</v>
      </c>
      <c r="D35" s="42"/>
      <c r="E35" s="42"/>
      <c r="F35" s="42"/>
      <c r="G35" s="42"/>
      <c r="H35" s="42"/>
      <c r="I35" s="42"/>
      <c r="J35" s="4"/>
    </row>
    <row r="36" spans="1:10" ht="70.05" customHeight="1" thickBot="1" x14ac:dyDescent="0.5">
      <c r="A36" s="4"/>
      <c r="B36" s="4"/>
      <c r="C36" s="2" t="s">
        <v>30</v>
      </c>
      <c r="D36" s="118"/>
      <c r="E36" s="119"/>
      <c r="F36" s="119"/>
      <c r="G36" s="119"/>
      <c r="H36" s="119"/>
      <c r="I36" s="120"/>
      <c r="J36" s="4"/>
    </row>
  </sheetData>
  <mergeCells count="45">
    <mergeCell ref="C6:C8"/>
    <mergeCell ref="E6:I6"/>
    <mergeCell ref="E7:I7"/>
    <mergeCell ref="E8:I8"/>
    <mergeCell ref="A1:J1"/>
    <mergeCell ref="C2:G2"/>
    <mergeCell ref="C3:D3"/>
    <mergeCell ref="E3:I3"/>
    <mergeCell ref="C5:G5"/>
    <mergeCell ref="C9:D9"/>
    <mergeCell ref="E9:I9"/>
    <mergeCell ref="C10:I10"/>
    <mergeCell ref="C11:C13"/>
    <mergeCell ref="E11:I11"/>
    <mergeCell ref="E12:I12"/>
    <mergeCell ref="E13:I13"/>
    <mergeCell ref="C14:D14"/>
    <mergeCell ref="E14:I14"/>
    <mergeCell ref="C15:D15"/>
    <mergeCell ref="E15:I15"/>
    <mergeCell ref="C16:D16"/>
    <mergeCell ref="E16:I16"/>
    <mergeCell ref="C17:D17"/>
    <mergeCell ref="E17:I17"/>
    <mergeCell ref="C18:D18"/>
    <mergeCell ref="E18:I18"/>
    <mergeCell ref="C19:D19"/>
    <mergeCell ref="E19:I19"/>
    <mergeCell ref="C31:G31"/>
    <mergeCell ref="C24:G24"/>
    <mergeCell ref="E25:F25"/>
    <mergeCell ref="G25:I25"/>
    <mergeCell ref="C26:D26"/>
    <mergeCell ref="E26:F26"/>
    <mergeCell ref="G26:I26"/>
    <mergeCell ref="C27:D27"/>
    <mergeCell ref="E27:F27"/>
    <mergeCell ref="G27:I27"/>
    <mergeCell ref="C28:D28"/>
    <mergeCell ref="E28:I28"/>
    <mergeCell ref="C32:C33"/>
    <mergeCell ref="E32:I32"/>
    <mergeCell ref="E33:I33"/>
    <mergeCell ref="C35:I35"/>
    <mergeCell ref="D36:I36"/>
  </mergeCells>
  <phoneticPr fontId="2"/>
  <pageMargins left="0.51181102362204722" right="0.11811023622047245" top="0.55118110236220474" bottom="0.19685039370078741" header="0.31496062992125984" footer="0.11811023622047245"/>
  <pageSetup paperSize="9" scale="98"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80" zoomScaleNormal="100" zoomScaleSheetLayoutView="80" workbookViewId="0">
      <selection activeCell="F29" sqref="F29"/>
    </sheetView>
  </sheetViews>
  <sheetFormatPr defaultColWidth="9" defaultRowHeight="12" x14ac:dyDescent="0.45"/>
  <cols>
    <col min="1" max="1" width="0.69921875" style="1" customWidth="1"/>
    <col min="2" max="2" width="3.09765625" style="1" bestFit="1" customWidth="1"/>
    <col min="3" max="3" width="10.59765625" style="1" customWidth="1"/>
    <col min="4" max="4" width="22.59765625" style="1" customWidth="1"/>
    <col min="5" max="5" width="14.09765625" style="1" customWidth="1"/>
    <col min="6" max="6" width="10.59765625" style="1" customWidth="1"/>
    <col min="7" max="8" width="7.296875" style="1" customWidth="1"/>
    <col min="9" max="9" width="10.59765625" style="1" customWidth="1"/>
    <col min="10" max="10" width="0.796875" style="1" customWidth="1"/>
    <col min="11" max="11" width="9" style="1" customWidth="1"/>
    <col min="12" max="16384" width="9" style="1"/>
  </cols>
  <sheetData>
    <row r="1" spans="1:10" ht="18.75" customHeight="1" x14ac:dyDescent="0.45">
      <c r="A1" s="70" t="s">
        <v>31</v>
      </c>
      <c r="B1" s="70"/>
      <c r="C1" s="70"/>
      <c r="D1" s="70"/>
      <c r="E1" s="70"/>
      <c r="F1" s="70"/>
      <c r="G1" s="70"/>
      <c r="H1" s="70"/>
      <c r="I1" s="70"/>
      <c r="J1" s="70"/>
    </row>
    <row r="2" spans="1:10" ht="15" customHeight="1" thickBot="1" x14ac:dyDescent="0.5">
      <c r="A2" s="4"/>
      <c r="B2" s="4" t="s">
        <v>3</v>
      </c>
      <c r="C2" s="42" t="s">
        <v>4</v>
      </c>
      <c r="D2" s="42"/>
      <c r="E2" s="42"/>
      <c r="F2" s="42"/>
      <c r="G2" s="42"/>
      <c r="H2" s="6"/>
      <c r="I2" s="4"/>
      <c r="J2" s="4"/>
    </row>
    <row r="3" spans="1:10" ht="19.5" customHeight="1" thickBot="1" x14ac:dyDescent="0.5">
      <c r="A3" s="4"/>
      <c r="B3" s="4"/>
      <c r="C3" s="71" t="s">
        <v>5</v>
      </c>
      <c r="D3" s="72"/>
      <c r="E3" s="91" t="s">
        <v>43</v>
      </c>
      <c r="F3" s="92"/>
      <c r="G3" s="92"/>
      <c r="H3" s="92"/>
      <c r="I3" s="93"/>
      <c r="J3" s="4"/>
    </row>
    <row r="4" spans="1:10" ht="15" customHeight="1" x14ac:dyDescent="0.45">
      <c r="A4" s="4"/>
      <c r="B4" s="4"/>
      <c r="C4" s="4"/>
      <c r="D4" s="4"/>
      <c r="E4" s="4"/>
      <c r="F4" s="4"/>
      <c r="G4" s="4"/>
      <c r="H4" s="4"/>
      <c r="I4" s="4"/>
      <c r="J4" s="4"/>
    </row>
    <row r="5" spans="1:10" ht="15" customHeight="1" thickBot="1" x14ac:dyDescent="0.5">
      <c r="A5" s="4"/>
      <c r="B5" s="4" t="s">
        <v>6</v>
      </c>
      <c r="C5" s="42" t="s">
        <v>46</v>
      </c>
      <c r="D5" s="42"/>
      <c r="E5" s="42"/>
      <c r="F5" s="42"/>
      <c r="G5" s="42"/>
      <c r="H5" s="4"/>
      <c r="I5" s="4"/>
      <c r="J5" s="4"/>
    </row>
    <row r="6" spans="1:10" ht="15" customHeight="1" x14ac:dyDescent="0.45">
      <c r="A6" s="4"/>
      <c r="B6" s="4"/>
      <c r="C6" s="88" t="s">
        <v>53</v>
      </c>
      <c r="D6" s="11" t="s">
        <v>8</v>
      </c>
      <c r="E6" s="94">
        <v>14864659289</v>
      </c>
      <c r="F6" s="94"/>
      <c r="G6" s="94"/>
      <c r="H6" s="94"/>
      <c r="I6" s="95"/>
      <c r="J6" s="4"/>
    </row>
    <row r="7" spans="1:10" ht="15" customHeight="1" x14ac:dyDescent="0.45">
      <c r="A7" s="4"/>
      <c r="B7" s="4"/>
      <c r="C7" s="89"/>
      <c r="D7" s="12" t="s">
        <v>9</v>
      </c>
      <c r="E7" s="96">
        <v>285560292</v>
      </c>
      <c r="F7" s="96"/>
      <c r="G7" s="96"/>
      <c r="H7" s="96"/>
      <c r="I7" s="97"/>
      <c r="J7" s="4"/>
    </row>
    <row r="8" spans="1:10" ht="15" customHeight="1" x14ac:dyDescent="0.45">
      <c r="A8" s="4"/>
      <c r="B8" s="4"/>
      <c r="C8" s="90"/>
      <c r="D8" s="13" t="s">
        <v>10</v>
      </c>
      <c r="E8" s="98">
        <v>2300110444</v>
      </c>
      <c r="F8" s="98"/>
      <c r="G8" s="98"/>
      <c r="H8" s="98"/>
      <c r="I8" s="99"/>
      <c r="J8" s="4"/>
    </row>
    <row r="9" spans="1:10" ht="15" customHeight="1" thickBot="1" x14ac:dyDescent="0.5">
      <c r="A9" s="4"/>
      <c r="B9" s="4"/>
      <c r="C9" s="54" t="s">
        <v>34</v>
      </c>
      <c r="D9" s="55"/>
      <c r="E9" s="56">
        <f>SUM(E6:I8)</f>
        <v>17450330025</v>
      </c>
      <c r="F9" s="57"/>
      <c r="G9" s="57"/>
      <c r="H9" s="57"/>
      <c r="I9" s="58"/>
      <c r="J9" s="4"/>
    </row>
    <row r="10" spans="1:10" ht="15" customHeight="1" x14ac:dyDescent="0.45">
      <c r="A10" s="4"/>
      <c r="B10" s="4"/>
      <c r="C10" s="100" t="s">
        <v>11</v>
      </c>
      <c r="D10" s="101"/>
      <c r="E10" s="101"/>
      <c r="F10" s="101"/>
      <c r="G10" s="101"/>
      <c r="H10" s="101"/>
      <c r="I10" s="102"/>
      <c r="J10" s="4"/>
    </row>
    <row r="11" spans="1:10" ht="15" customHeight="1" x14ac:dyDescent="0.45">
      <c r="A11" s="4"/>
      <c r="B11" s="4"/>
      <c r="C11" s="85" t="s">
        <v>32</v>
      </c>
      <c r="D11" s="26" t="s">
        <v>13</v>
      </c>
      <c r="E11" s="96">
        <v>4773875778</v>
      </c>
      <c r="F11" s="96"/>
      <c r="G11" s="96"/>
      <c r="H11" s="96"/>
      <c r="I11" s="97"/>
      <c r="J11" s="4"/>
    </row>
    <row r="12" spans="1:10" ht="15" customHeight="1" x14ac:dyDescent="0.45">
      <c r="A12" s="4"/>
      <c r="B12" s="4"/>
      <c r="C12" s="85"/>
      <c r="D12" s="26" t="s">
        <v>33</v>
      </c>
      <c r="E12" s="96">
        <v>97540009</v>
      </c>
      <c r="F12" s="96"/>
      <c r="G12" s="96"/>
      <c r="H12" s="96"/>
      <c r="I12" s="97"/>
      <c r="J12" s="4"/>
    </row>
    <row r="13" spans="1:10" ht="15" customHeight="1" x14ac:dyDescent="0.45">
      <c r="A13" s="4"/>
      <c r="B13" s="4"/>
      <c r="C13" s="85"/>
      <c r="D13" s="27" t="s">
        <v>15</v>
      </c>
      <c r="E13" s="96">
        <v>680293103</v>
      </c>
      <c r="F13" s="96"/>
      <c r="G13" s="96"/>
      <c r="H13" s="96"/>
      <c r="I13" s="97"/>
      <c r="J13" s="4"/>
    </row>
    <row r="14" spans="1:10" ht="15" customHeight="1" x14ac:dyDescent="0.45">
      <c r="A14" s="4"/>
      <c r="B14" s="4"/>
      <c r="C14" s="103" t="s">
        <v>16</v>
      </c>
      <c r="D14" s="104"/>
      <c r="E14" s="98">
        <v>2969940746</v>
      </c>
      <c r="F14" s="98"/>
      <c r="G14" s="98"/>
      <c r="H14" s="98"/>
      <c r="I14" s="99"/>
      <c r="J14" s="4"/>
    </row>
    <row r="15" spans="1:10" ht="15" customHeight="1" thickBot="1" x14ac:dyDescent="0.5">
      <c r="A15" s="4"/>
      <c r="B15" s="4"/>
      <c r="C15" s="107" t="s">
        <v>34</v>
      </c>
      <c r="D15" s="108"/>
      <c r="E15" s="112">
        <f>SUM(E11:I14)</f>
        <v>8521649636</v>
      </c>
      <c r="F15" s="112"/>
      <c r="G15" s="112"/>
      <c r="H15" s="112"/>
      <c r="I15" s="113"/>
      <c r="J15" s="4"/>
    </row>
    <row r="16" spans="1:10" ht="15" customHeight="1" x14ac:dyDescent="0.45">
      <c r="A16" s="4"/>
      <c r="B16" s="4"/>
      <c r="C16" s="109" t="s">
        <v>54</v>
      </c>
      <c r="D16" s="110"/>
      <c r="E16" s="114">
        <v>1236343</v>
      </c>
      <c r="F16" s="114"/>
      <c r="G16" s="114"/>
      <c r="H16" s="114"/>
      <c r="I16" s="115"/>
      <c r="J16" s="4"/>
    </row>
    <row r="17" spans="1:10" ht="15" customHeight="1" thickBot="1" x14ac:dyDescent="0.5">
      <c r="A17" s="4"/>
      <c r="B17" s="4"/>
      <c r="C17" s="90" t="s">
        <v>35</v>
      </c>
      <c r="D17" s="111"/>
      <c r="E17" s="116">
        <v>25205</v>
      </c>
      <c r="F17" s="116"/>
      <c r="G17" s="116"/>
      <c r="H17" s="116"/>
      <c r="I17" s="117"/>
      <c r="J17" s="4"/>
    </row>
    <row r="18" spans="1:10" ht="15" customHeight="1" x14ac:dyDescent="0.45">
      <c r="A18" s="4"/>
      <c r="B18" s="4"/>
      <c r="C18" s="109" t="s">
        <v>45</v>
      </c>
      <c r="D18" s="110"/>
      <c r="E18" s="94">
        <f>(E6+E8)/E16</f>
        <v>13883.501368956673</v>
      </c>
      <c r="F18" s="94"/>
      <c r="G18" s="94"/>
      <c r="H18" s="94"/>
      <c r="I18" s="95"/>
      <c r="J18" s="4"/>
    </row>
    <row r="19" spans="1:10" ht="15" customHeight="1" thickBot="1" x14ac:dyDescent="0.5">
      <c r="A19" s="4"/>
      <c r="B19" s="4"/>
      <c r="C19" s="63" t="s">
        <v>55</v>
      </c>
      <c r="D19" s="64"/>
      <c r="E19" s="68">
        <f>E7/E17</f>
        <v>11329.509700456259</v>
      </c>
      <c r="F19" s="68"/>
      <c r="G19" s="68"/>
      <c r="H19" s="68"/>
      <c r="I19" s="69"/>
      <c r="J19" s="4"/>
    </row>
    <row r="20" spans="1:10" ht="15" customHeight="1" x14ac:dyDescent="0.45">
      <c r="A20" s="4"/>
      <c r="B20" s="4"/>
      <c r="C20" s="17" t="s">
        <v>40</v>
      </c>
      <c r="D20" s="17"/>
      <c r="E20" s="18"/>
      <c r="F20" s="18"/>
      <c r="G20" s="18"/>
      <c r="H20" s="18"/>
      <c r="I20" s="18"/>
      <c r="J20" s="4"/>
    </row>
    <row r="21" spans="1:10" ht="15" customHeight="1" x14ac:dyDescent="0.45">
      <c r="A21" s="4"/>
      <c r="B21" s="4"/>
      <c r="C21" s="5" t="s">
        <v>38</v>
      </c>
      <c r="D21" s="5"/>
      <c r="E21" s="5"/>
      <c r="F21" s="5"/>
      <c r="G21" s="5"/>
      <c r="H21" s="5"/>
      <c r="I21" s="5"/>
      <c r="J21" s="4"/>
    </row>
    <row r="22" spans="1:10" ht="15" customHeight="1" x14ac:dyDescent="0.45">
      <c r="A22" s="4"/>
      <c r="B22" s="4"/>
      <c r="C22" s="5" t="s">
        <v>39</v>
      </c>
      <c r="D22" s="5"/>
      <c r="E22" s="5"/>
      <c r="F22" s="5"/>
      <c r="G22" s="5"/>
      <c r="H22" s="5"/>
      <c r="I22" s="5"/>
      <c r="J22" s="4"/>
    </row>
    <row r="23" spans="1:10" ht="15" customHeight="1" x14ac:dyDescent="0.45">
      <c r="A23" s="4"/>
      <c r="B23" s="4"/>
      <c r="C23" s="4"/>
      <c r="D23" s="4"/>
      <c r="E23" s="4"/>
      <c r="F23" s="4"/>
      <c r="G23" s="4"/>
      <c r="H23" s="4"/>
      <c r="I23" s="4"/>
      <c r="J23" s="4"/>
    </row>
    <row r="24" spans="1:10" ht="15" customHeight="1" x14ac:dyDescent="0.45">
      <c r="A24" s="4"/>
      <c r="B24" s="4" t="s">
        <v>17</v>
      </c>
      <c r="C24" s="42" t="s">
        <v>18</v>
      </c>
      <c r="D24" s="42"/>
      <c r="E24" s="42"/>
      <c r="F24" s="42"/>
      <c r="G24" s="42"/>
      <c r="H24" s="4"/>
      <c r="I24" s="4"/>
      <c r="J24" s="4"/>
    </row>
    <row r="25" spans="1:10" ht="12.6" thickBot="1" x14ac:dyDescent="0.5">
      <c r="A25" s="4"/>
      <c r="B25" s="4"/>
      <c r="C25" s="6"/>
      <c r="D25" s="6"/>
      <c r="E25" s="121" t="s">
        <v>19</v>
      </c>
      <c r="F25" s="121"/>
      <c r="G25" s="121" t="s">
        <v>20</v>
      </c>
      <c r="H25" s="121"/>
      <c r="I25" s="121"/>
      <c r="J25" s="4"/>
    </row>
    <row r="26" spans="1:10" ht="15" customHeight="1" x14ac:dyDescent="0.45">
      <c r="A26" s="4"/>
      <c r="B26" s="4"/>
      <c r="C26" s="31" t="s">
        <v>21</v>
      </c>
      <c r="D26" s="32"/>
      <c r="E26" s="122"/>
      <c r="F26" s="123"/>
      <c r="G26" s="124"/>
      <c r="H26" s="124"/>
      <c r="I26" s="125"/>
      <c r="J26" s="4"/>
    </row>
    <row r="27" spans="1:10" ht="15" customHeight="1" thickBot="1" x14ac:dyDescent="0.5">
      <c r="A27" s="4"/>
      <c r="B27" s="4"/>
      <c r="C27" s="35" t="s">
        <v>22</v>
      </c>
      <c r="D27" s="36"/>
      <c r="E27" s="126"/>
      <c r="F27" s="126"/>
      <c r="G27" s="126"/>
      <c r="H27" s="126"/>
      <c r="I27" s="127"/>
      <c r="J27" s="4"/>
    </row>
    <row r="28" spans="1:10" ht="15" customHeight="1" thickBot="1" x14ac:dyDescent="0.5">
      <c r="A28" s="4"/>
      <c r="B28" s="4"/>
      <c r="C28" s="105" t="s">
        <v>58</v>
      </c>
      <c r="D28" s="106"/>
      <c r="E28" s="39">
        <v>27</v>
      </c>
      <c r="F28" s="40"/>
      <c r="G28" s="40"/>
      <c r="H28" s="40"/>
      <c r="I28" s="41"/>
      <c r="J28" s="4"/>
    </row>
    <row r="29" spans="1:10" ht="15" customHeight="1" x14ac:dyDescent="0.45">
      <c r="A29" s="4"/>
      <c r="B29" s="4"/>
      <c r="C29" s="5" t="s">
        <v>44</v>
      </c>
      <c r="D29" s="5"/>
      <c r="E29" s="23"/>
      <c r="F29" s="23"/>
      <c r="G29" s="23"/>
      <c r="H29" s="23"/>
      <c r="I29" s="23"/>
      <c r="J29" s="4"/>
    </row>
    <row r="30" spans="1:10" ht="15" customHeight="1" x14ac:dyDescent="0.45">
      <c r="A30" s="4"/>
      <c r="B30" s="4"/>
      <c r="C30" s="4"/>
      <c r="D30" s="4"/>
      <c r="E30" s="4"/>
      <c r="F30" s="4"/>
      <c r="G30" s="4"/>
      <c r="H30" s="4"/>
      <c r="I30" s="4"/>
      <c r="J30" s="4"/>
    </row>
    <row r="31" spans="1:10" ht="15" customHeight="1" thickBot="1" x14ac:dyDescent="0.5">
      <c r="A31" s="4"/>
      <c r="B31" s="4" t="s">
        <v>23</v>
      </c>
      <c r="C31" s="42" t="s">
        <v>24</v>
      </c>
      <c r="D31" s="42"/>
      <c r="E31" s="42"/>
      <c r="F31" s="42"/>
      <c r="G31" s="42"/>
      <c r="H31" s="4"/>
      <c r="I31" s="4"/>
      <c r="J31" s="4"/>
    </row>
    <row r="32" spans="1:10" ht="15" customHeight="1" x14ac:dyDescent="0.45">
      <c r="A32" s="4"/>
      <c r="B32" s="4"/>
      <c r="C32" s="43" t="s">
        <v>25</v>
      </c>
      <c r="D32" s="24" t="s">
        <v>26</v>
      </c>
      <c r="E32" s="45">
        <f>(SUM(E11:I12))/(SUM(E11:I13))</f>
        <v>0.87746239644780799</v>
      </c>
      <c r="F32" s="45"/>
      <c r="G32" s="45"/>
      <c r="H32" s="45"/>
      <c r="I32" s="46"/>
      <c r="J32" s="4"/>
    </row>
    <row r="33" spans="1:10" ht="15" customHeight="1" thickBot="1" x14ac:dyDescent="0.5">
      <c r="A33" s="4"/>
      <c r="B33" s="4"/>
      <c r="C33" s="44"/>
      <c r="D33" s="25" t="s">
        <v>27</v>
      </c>
      <c r="E33" s="47">
        <f>E13/(SUM(E11:I13))</f>
        <v>0.12253760355219202</v>
      </c>
      <c r="F33" s="47"/>
      <c r="G33" s="47"/>
      <c r="H33" s="47"/>
      <c r="I33" s="48"/>
      <c r="J33" s="4"/>
    </row>
    <row r="34" spans="1:10" ht="15" customHeight="1" x14ac:dyDescent="0.45">
      <c r="A34" s="4"/>
      <c r="B34" s="4"/>
      <c r="C34" s="4"/>
      <c r="D34" s="4"/>
      <c r="E34" s="4"/>
      <c r="F34" s="4"/>
      <c r="G34" s="4"/>
      <c r="H34" s="4"/>
      <c r="I34" s="4"/>
      <c r="J34" s="4"/>
    </row>
    <row r="35" spans="1:10" ht="15" customHeight="1" thickBot="1" x14ac:dyDescent="0.5">
      <c r="B35" s="1" t="s">
        <v>28</v>
      </c>
      <c r="C35" s="128" t="s">
        <v>29</v>
      </c>
      <c r="D35" s="128"/>
      <c r="E35" s="128"/>
      <c r="F35" s="128"/>
      <c r="G35" s="128"/>
      <c r="H35" s="128"/>
      <c r="I35" s="128"/>
    </row>
    <row r="36" spans="1:10" ht="70.05" customHeight="1" thickBot="1" x14ac:dyDescent="0.5">
      <c r="C36" s="2" t="s">
        <v>30</v>
      </c>
      <c r="D36" s="129"/>
      <c r="E36" s="130"/>
      <c r="F36" s="130"/>
      <c r="G36" s="130"/>
      <c r="H36" s="130"/>
      <c r="I36" s="131"/>
    </row>
  </sheetData>
  <mergeCells count="45">
    <mergeCell ref="C6:C8"/>
    <mergeCell ref="E6:I6"/>
    <mergeCell ref="E7:I7"/>
    <mergeCell ref="E8:I8"/>
    <mergeCell ref="A1:J1"/>
    <mergeCell ref="C2:G2"/>
    <mergeCell ref="C3:D3"/>
    <mergeCell ref="E3:I3"/>
    <mergeCell ref="C5:G5"/>
    <mergeCell ref="C9:D9"/>
    <mergeCell ref="E9:I9"/>
    <mergeCell ref="C10:I10"/>
    <mergeCell ref="C11:C13"/>
    <mergeCell ref="E11:I11"/>
    <mergeCell ref="E12:I12"/>
    <mergeCell ref="E13:I13"/>
    <mergeCell ref="C14:D14"/>
    <mergeCell ref="E14:I14"/>
    <mergeCell ref="C15:D15"/>
    <mergeCell ref="E15:I15"/>
    <mergeCell ref="C16:D16"/>
    <mergeCell ref="E16:I16"/>
    <mergeCell ref="C17:D17"/>
    <mergeCell ref="E17:I17"/>
    <mergeCell ref="C18:D18"/>
    <mergeCell ref="E18:I18"/>
    <mergeCell ref="C19:D19"/>
    <mergeCell ref="E19:I19"/>
    <mergeCell ref="C31:G31"/>
    <mergeCell ref="C24:G24"/>
    <mergeCell ref="E25:F25"/>
    <mergeCell ref="G25:I25"/>
    <mergeCell ref="C26:D26"/>
    <mergeCell ref="E26:F26"/>
    <mergeCell ref="G26:I26"/>
    <mergeCell ref="C27:D27"/>
    <mergeCell ref="E27:F27"/>
    <mergeCell ref="G27:I27"/>
    <mergeCell ref="C28:D28"/>
    <mergeCell ref="E28:I28"/>
    <mergeCell ref="C32:C33"/>
    <mergeCell ref="E32:I32"/>
    <mergeCell ref="E33:I33"/>
    <mergeCell ref="C35:I35"/>
    <mergeCell ref="D36:I36"/>
  </mergeCells>
  <phoneticPr fontId="2"/>
  <pageMargins left="0.51181102362204722" right="0.11811023622047245" top="0.55118110236220474" bottom="0.19685039370078741" header="0.31496062992125984" footer="0.11811023622047245"/>
  <pageSetup paperSize="9"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topLeftCell="A7" zoomScale="80" zoomScaleNormal="100" zoomScaleSheetLayoutView="80" workbookViewId="0">
      <selection activeCell="C20" sqref="C20"/>
    </sheetView>
  </sheetViews>
  <sheetFormatPr defaultColWidth="9" defaultRowHeight="12" x14ac:dyDescent="0.45"/>
  <cols>
    <col min="1" max="1" width="0.69921875" style="1" customWidth="1"/>
    <col min="2" max="2" width="3.09765625" style="1" bestFit="1" customWidth="1"/>
    <col min="3" max="3" width="10.59765625" style="1" customWidth="1"/>
    <col min="4" max="4" width="22.59765625" style="1" customWidth="1"/>
    <col min="5" max="5" width="14.09765625" style="1" customWidth="1"/>
    <col min="6" max="6" width="10.59765625" style="1" customWidth="1"/>
    <col min="7" max="8" width="7.296875" style="1" customWidth="1"/>
    <col min="9" max="9" width="10.59765625" style="1" customWidth="1"/>
    <col min="10" max="10" width="0.796875" style="1" customWidth="1"/>
    <col min="11" max="11" width="9" style="1" customWidth="1"/>
    <col min="12" max="16384" width="9" style="1"/>
  </cols>
  <sheetData>
    <row r="1" spans="1:10" ht="18.75" customHeight="1" x14ac:dyDescent="0.45">
      <c r="A1" s="70" t="s">
        <v>31</v>
      </c>
      <c r="B1" s="70"/>
      <c r="C1" s="70"/>
      <c r="D1" s="70"/>
      <c r="E1" s="70"/>
      <c r="F1" s="70"/>
      <c r="G1" s="70"/>
      <c r="H1" s="70"/>
      <c r="I1" s="70"/>
      <c r="J1" s="70"/>
    </row>
    <row r="2" spans="1:10" ht="15" customHeight="1" thickBot="1" x14ac:dyDescent="0.5">
      <c r="A2" s="4"/>
      <c r="B2" s="4" t="s">
        <v>3</v>
      </c>
      <c r="C2" s="42" t="s">
        <v>4</v>
      </c>
      <c r="D2" s="42"/>
      <c r="E2" s="42"/>
      <c r="F2" s="42"/>
      <c r="G2" s="42"/>
      <c r="H2" s="6"/>
      <c r="I2" s="4"/>
      <c r="J2" s="4"/>
    </row>
    <row r="3" spans="1:10" ht="19.5" customHeight="1" thickBot="1" x14ac:dyDescent="0.5">
      <c r="A3" s="4"/>
      <c r="B3" s="4"/>
      <c r="C3" s="71" t="s">
        <v>5</v>
      </c>
      <c r="D3" s="72"/>
      <c r="E3" s="91" t="s">
        <v>43</v>
      </c>
      <c r="F3" s="92"/>
      <c r="G3" s="92"/>
      <c r="H3" s="92"/>
      <c r="I3" s="93"/>
      <c r="J3" s="4"/>
    </row>
    <row r="4" spans="1:10" ht="15" customHeight="1" x14ac:dyDescent="0.45">
      <c r="A4" s="4"/>
      <c r="B4" s="4"/>
      <c r="C4" s="4"/>
      <c r="D4" s="4"/>
      <c r="E4" s="4"/>
      <c r="F4" s="4"/>
      <c r="G4" s="4"/>
      <c r="H4" s="4"/>
      <c r="I4" s="4"/>
      <c r="J4" s="4"/>
    </row>
    <row r="5" spans="1:10" ht="15" customHeight="1" thickBot="1" x14ac:dyDescent="0.5">
      <c r="A5" s="4"/>
      <c r="B5" s="4" t="s">
        <v>6</v>
      </c>
      <c r="C5" s="42" t="s">
        <v>46</v>
      </c>
      <c r="D5" s="42"/>
      <c r="E5" s="42"/>
      <c r="F5" s="42"/>
      <c r="G5" s="42"/>
      <c r="H5" s="4"/>
      <c r="I5" s="4"/>
      <c r="J5" s="4"/>
    </row>
    <row r="6" spans="1:10" ht="15" customHeight="1" x14ac:dyDescent="0.45">
      <c r="A6" s="4"/>
      <c r="B6" s="4"/>
      <c r="C6" s="88" t="s">
        <v>53</v>
      </c>
      <c r="D6" s="11" t="s">
        <v>8</v>
      </c>
      <c r="E6" s="94">
        <v>3957878530</v>
      </c>
      <c r="F6" s="94"/>
      <c r="G6" s="94"/>
      <c r="H6" s="94"/>
      <c r="I6" s="95"/>
      <c r="J6" s="4"/>
    </row>
    <row r="7" spans="1:10" ht="15" customHeight="1" x14ac:dyDescent="0.45">
      <c r="A7" s="4"/>
      <c r="B7" s="4"/>
      <c r="C7" s="89"/>
      <c r="D7" s="12" t="s">
        <v>9</v>
      </c>
      <c r="E7" s="96">
        <v>124970477</v>
      </c>
      <c r="F7" s="96"/>
      <c r="G7" s="96"/>
      <c r="H7" s="96"/>
      <c r="I7" s="97"/>
      <c r="J7" s="4"/>
    </row>
    <row r="8" spans="1:10" ht="15" customHeight="1" x14ac:dyDescent="0.45">
      <c r="A8" s="4"/>
      <c r="B8" s="4"/>
      <c r="C8" s="90"/>
      <c r="D8" s="13" t="s">
        <v>10</v>
      </c>
      <c r="E8" s="98">
        <v>704181014</v>
      </c>
      <c r="F8" s="98"/>
      <c r="G8" s="98"/>
      <c r="H8" s="98"/>
      <c r="I8" s="99"/>
      <c r="J8" s="4"/>
    </row>
    <row r="9" spans="1:10" ht="15" customHeight="1" thickBot="1" x14ac:dyDescent="0.5">
      <c r="A9" s="4"/>
      <c r="B9" s="4"/>
      <c r="C9" s="54" t="s">
        <v>34</v>
      </c>
      <c r="D9" s="55"/>
      <c r="E9" s="56">
        <f>SUM(E6:I8)</f>
        <v>4787030021</v>
      </c>
      <c r="F9" s="57"/>
      <c r="G9" s="57"/>
      <c r="H9" s="57"/>
      <c r="I9" s="58"/>
      <c r="J9" s="4"/>
    </row>
    <row r="10" spans="1:10" ht="15" customHeight="1" x14ac:dyDescent="0.45">
      <c r="A10" s="4"/>
      <c r="B10" s="4"/>
      <c r="C10" s="100" t="s">
        <v>11</v>
      </c>
      <c r="D10" s="101"/>
      <c r="E10" s="101"/>
      <c r="F10" s="101"/>
      <c r="G10" s="101"/>
      <c r="H10" s="101"/>
      <c r="I10" s="102"/>
      <c r="J10" s="4"/>
    </row>
    <row r="11" spans="1:10" ht="15" customHeight="1" x14ac:dyDescent="0.45">
      <c r="A11" s="4"/>
      <c r="B11" s="4"/>
      <c r="C11" s="85" t="s">
        <v>32</v>
      </c>
      <c r="D11" s="26" t="s">
        <v>13</v>
      </c>
      <c r="E11" s="96">
        <v>703496569</v>
      </c>
      <c r="F11" s="96"/>
      <c r="G11" s="96"/>
      <c r="H11" s="96"/>
      <c r="I11" s="97"/>
      <c r="J11" s="4"/>
    </row>
    <row r="12" spans="1:10" ht="15" customHeight="1" x14ac:dyDescent="0.45">
      <c r="A12" s="4"/>
      <c r="B12" s="4"/>
      <c r="C12" s="85"/>
      <c r="D12" s="26" t="s">
        <v>33</v>
      </c>
      <c r="E12" s="96">
        <v>22431379</v>
      </c>
      <c r="F12" s="96"/>
      <c r="G12" s="96"/>
      <c r="H12" s="96"/>
      <c r="I12" s="97"/>
      <c r="J12" s="4"/>
    </row>
    <row r="13" spans="1:10" ht="15" customHeight="1" x14ac:dyDescent="0.45">
      <c r="A13" s="4"/>
      <c r="B13" s="4"/>
      <c r="C13" s="85"/>
      <c r="D13" s="27" t="s">
        <v>15</v>
      </c>
      <c r="E13" s="96">
        <v>130379840</v>
      </c>
      <c r="F13" s="96"/>
      <c r="G13" s="96"/>
      <c r="H13" s="96"/>
      <c r="I13" s="97"/>
      <c r="J13" s="4"/>
    </row>
    <row r="14" spans="1:10" ht="15" customHeight="1" x14ac:dyDescent="0.45">
      <c r="A14" s="4"/>
      <c r="B14" s="4"/>
      <c r="C14" s="103" t="s">
        <v>16</v>
      </c>
      <c r="D14" s="104"/>
      <c r="E14" s="98">
        <v>677503972</v>
      </c>
      <c r="F14" s="98"/>
      <c r="G14" s="98"/>
      <c r="H14" s="98"/>
      <c r="I14" s="99"/>
      <c r="J14" s="4"/>
    </row>
    <row r="15" spans="1:10" ht="15" customHeight="1" thickBot="1" x14ac:dyDescent="0.5">
      <c r="A15" s="4"/>
      <c r="B15" s="4"/>
      <c r="C15" s="107" t="s">
        <v>34</v>
      </c>
      <c r="D15" s="108"/>
      <c r="E15" s="112">
        <f>SUM(E11:I14)</f>
        <v>1533811760</v>
      </c>
      <c r="F15" s="112"/>
      <c r="G15" s="112"/>
      <c r="H15" s="112"/>
      <c r="I15" s="113"/>
      <c r="J15" s="4"/>
    </row>
    <row r="16" spans="1:10" ht="15" customHeight="1" x14ac:dyDescent="0.45">
      <c r="A16" s="4"/>
      <c r="B16" s="4"/>
      <c r="C16" s="109" t="s">
        <v>54</v>
      </c>
      <c r="D16" s="110"/>
      <c r="E16" s="114">
        <v>396383</v>
      </c>
      <c r="F16" s="114"/>
      <c r="G16" s="114"/>
      <c r="H16" s="114"/>
      <c r="I16" s="115"/>
      <c r="J16" s="4"/>
    </row>
    <row r="17" spans="1:10" ht="15" customHeight="1" thickBot="1" x14ac:dyDescent="0.5">
      <c r="A17" s="4"/>
      <c r="B17" s="4"/>
      <c r="C17" s="90" t="s">
        <v>35</v>
      </c>
      <c r="D17" s="111"/>
      <c r="E17" s="116">
        <v>13303</v>
      </c>
      <c r="F17" s="116"/>
      <c r="G17" s="116"/>
      <c r="H17" s="116"/>
      <c r="I17" s="117"/>
      <c r="J17" s="4"/>
    </row>
    <row r="18" spans="1:10" ht="15" customHeight="1" x14ac:dyDescent="0.45">
      <c r="A18" s="4"/>
      <c r="B18" s="4"/>
      <c r="C18" s="109" t="s">
        <v>45</v>
      </c>
      <c r="D18" s="110"/>
      <c r="E18" s="94">
        <f>(E6+E8)/E16</f>
        <v>11761.502244041747</v>
      </c>
      <c r="F18" s="94"/>
      <c r="G18" s="94"/>
      <c r="H18" s="94"/>
      <c r="I18" s="95"/>
      <c r="J18" s="4"/>
    </row>
    <row r="19" spans="1:10" ht="15" customHeight="1" thickBot="1" x14ac:dyDescent="0.5">
      <c r="A19" s="4"/>
      <c r="B19" s="4"/>
      <c r="C19" s="63" t="s">
        <v>55</v>
      </c>
      <c r="D19" s="64"/>
      <c r="E19" s="68">
        <f>E7/E17</f>
        <v>9394.15748327445</v>
      </c>
      <c r="F19" s="68"/>
      <c r="G19" s="68"/>
      <c r="H19" s="68"/>
      <c r="I19" s="69"/>
      <c r="J19" s="4"/>
    </row>
    <row r="20" spans="1:10" ht="15" customHeight="1" x14ac:dyDescent="0.45">
      <c r="A20" s="4"/>
      <c r="B20" s="4"/>
      <c r="C20" s="17" t="s">
        <v>40</v>
      </c>
      <c r="D20" s="17"/>
      <c r="E20" s="18"/>
      <c r="F20" s="18"/>
      <c r="G20" s="18"/>
      <c r="H20" s="18"/>
      <c r="I20" s="18"/>
      <c r="J20" s="4"/>
    </row>
    <row r="21" spans="1:10" ht="15" customHeight="1" x14ac:dyDescent="0.45">
      <c r="A21" s="4"/>
      <c r="B21" s="4"/>
      <c r="C21" s="5" t="s">
        <v>38</v>
      </c>
      <c r="D21" s="5"/>
      <c r="E21" s="5"/>
      <c r="F21" s="5"/>
      <c r="G21" s="5"/>
      <c r="H21" s="5"/>
      <c r="I21" s="5"/>
      <c r="J21" s="4"/>
    </row>
    <row r="22" spans="1:10" ht="15" customHeight="1" x14ac:dyDescent="0.45">
      <c r="A22" s="4"/>
      <c r="B22" s="4"/>
      <c r="C22" s="5" t="s">
        <v>39</v>
      </c>
      <c r="D22" s="5"/>
      <c r="E22" s="5"/>
      <c r="F22" s="5"/>
      <c r="G22" s="5"/>
      <c r="H22" s="5"/>
      <c r="I22" s="5"/>
      <c r="J22" s="4"/>
    </row>
    <row r="23" spans="1:10" ht="15" customHeight="1" x14ac:dyDescent="0.45">
      <c r="A23" s="4"/>
      <c r="B23" s="4"/>
      <c r="C23" s="4"/>
      <c r="D23" s="4"/>
      <c r="E23" s="4"/>
      <c r="F23" s="4"/>
      <c r="G23" s="4"/>
      <c r="H23" s="4"/>
      <c r="I23" s="4"/>
      <c r="J23" s="4"/>
    </row>
    <row r="24" spans="1:10" ht="15" customHeight="1" x14ac:dyDescent="0.45">
      <c r="A24" s="4"/>
      <c r="B24" s="4" t="s">
        <v>17</v>
      </c>
      <c r="C24" s="42" t="s">
        <v>18</v>
      </c>
      <c r="D24" s="42"/>
      <c r="E24" s="42"/>
      <c r="F24" s="42"/>
      <c r="G24" s="42"/>
      <c r="H24" s="4"/>
      <c r="I24" s="4"/>
      <c r="J24" s="4"/>
    </row>
    <row r="25" spans="1:10" ht="12.6" thickBot="1" x14ac:dyDescent="0.5">
      <c r="A25" s="4"/>
      <c r="B25" s="4"/>
      <c r="C25" s="6"/>
      <c r="D25" s="6"/>
      <c r="E25" s="121" t="s">
        <v>19</v>
      </c>
      <c r="F25" s="121"/>
      <c r="G25" s="121" t="s">
        <v>20</v>
      </c>
      <c r="H25" s="121"/>
      <c r="I25" s="121"/>
      <c r="J25" s="4"/>
    </row>
    <row r="26" spans="1:10" ht="15" customHeight="1" x14ac:dyDescent="0.45">
      <c r="A26" s="4"/>
      <c r="B26" s="4"/>
      <c r="C26" s="31" t="s">
        <v>21</v>
      </c>
      <c r="D26" s="32"/>
      <c r="E26" s="122"/>
      <c r="F26" s="123"/>
      <c r="G26" s="124"/>
      <c r="H26" s="124"/>
      <c r="I26" s="125"/>
      <c r="J26" s="4"/>
    </row>
    <row r="27" spans="1:10" ht="15" customHeight="1" thickBot="1" x14ac:dyDescent="0.5">
      <c r="A27" s="4"/>
      <c r="B27" s="4"/>
      <c r="C27" s="35" t="s">
        <v>22</v>
      </c>
      <c r="D27" s="36"/>
      <c r="E27" s="126"/>
      <c r="F27" s="126"/>
      <c r="G27" s="126"/>
      <c r="H27" s="126"/>
      <c r="I27" s="127"/>
      <c r="J27" s="4"/>
    </row>
    <row r="28" spans="1:10" ht="15" customHeight="1" thickBot="1" x14ac:dyDescent="0.5">
      <c r="A28" s="4"/>
      <c r="B28" s="4"/>
      <c r="C28" s="105" t="s">
        <v>58</v>
      </c>
      <c r="D28" s="106"/>
      <c r="E28" s="39">
        <v>22</v>
      </c>
      <c r="F28" s="40"/>
      <c r="G28" s="40"/>
      <c r="H28" s="40"/>
      <c r="I28" s="41"/>
      <c r="J28" s="4"/>
    </row>
    <row r="29" spans="1:10" ht="15" customHeight="1" x14ac:dyDescent="0.45">
      <c r="A29" s="4"/>
      <c r="B29" s="4"/>
      <c r="C29" s="5" t="s">
        <v>44</v>
      </c>
      <c r="D29" s="5"/>
      <c r="E29" s="23"/>
      <c r="F29" s="23"/>
      <c r="G29" s="23"/>
      <c r="H29" s="23"/>
      <c r="I29" s="23"/>
      <c r="J29" s="4"/>
    </row>
    <row r="30" spans="1:10" ht="15" customHeight="1" x14ac:dyDescent="0.45">
      <c r="A30" s="4"/>
      <c r="B30" s="4"/>
      <c r="C30" s="4"/>
      <c r="D30" s="4"/>
      <c r="E30" s="4"/>
      <c r="F30" s="4"/>
      <c r="G30" s="4"/>
      <c r="H30" s="4"/>
      <c r="I30" s="4"/>
      <c r="J30" s="4"/>
    </row>
    <row r="31" spans="1:10" ht="15" customHeight="1" thickBot="1" x14ac:dyDescent="0.5">
      <c r="A31" s="4"/>
      <c r="B31" s="4" t="s">
        <v>23</v>
      </c>
      <c r="C31" s="42" t="s">
        <v>24</v>
      </c>
      <c r="D31" s="42"/>
      <c r="E31" s="42"/>
      <c r="F31" s="42"/>
      <c r="G31" s="42"/>
      <c r="H31" s="4"/>
      <c r="I31" s="4"/>
      <c r="J31" s="4"/>
    </row>
    <row r="32" spans="1:10" ht="15" customHeight="1" x14ac:dyDescent="0.45">
      <c r="A32" s="4"/>
      <c r="B32" s="4"/>
      <c r="C32" s="43" t="s">
        <v>25</v>
      </c>
      <c r="D32" s="24" t="s">
        <v>26</v>
      </c>
      <c r="E32" s="45">
        <f>(SUM(E11:I12))/(SUM(E11:I13))</f>
        <v>0.84774184956963161</v>
      </c>
      <c r="F32" s="45"/>
      <c r="G32" s="45"/>
      <c r="H32" s="45"/>
      <c r="I32" s="46"/>
      <c r="J32" s="4"/>
    </row>
    <row r="33" spans="1:10" ht="15" customHeight="1" thickBot="1" x14ac:dyDescent="0.5">
      <c r="A33" s="4"/>
      <c r="B33" s="4"/>
      <c r="C33" s="44"/>
      <c r="D33" s="25" t="s">
        <v>27</v>
      </c>
      <c r="E33" s="47">
        <f>E13/(SUM(E11:I13))</f>
        <v>0.15225815043036839</v>
      </c>
      <c r="F33" s="47"/>
      <c r="G33" s="47"/>
      <c r="H33" s="47"/>
      <c r="I33" s="48"/>
      <c r="J33" s="4"/>
    </row>
    <row r="34" spans="1:10" ht="15" customHeight="1" x14ac:dyDescent="0.45">
      <c r="A34" s="4"/>
      <c r="B34" s="4"/>
      <c r="C34" s="4"/>
      <c r="D34" s="4"/>
      <c r="E34" s="4"/>
      <c r="F34" s="4"/>
      <c r="G34" s="4"/>
      <c r="H34" s="4"/>
      <c r="I34" s="4"/>
      <c r="J34" s="4"/>
    </row>
    <row r="35" spans="1:10" ht="15" customHeight="1" thickBot="1" x14ac:dyDescent="0.5">
      <c r="A35" s="4"/>
      <c r="B35" s="4" t="s">
        <v>28</v>
      </c>
      <c r="C35" s="42" t="s">
        <v>29</v>
      </c>
      <c r="D35" s="42"/>
      <c r="E35" s="42"/>
      <c r="F35" s="42"/>
      <c r="G35" s="42"/>
      <c r="H35" s="42"/>
      <c r="I35" s="42"/>
      <c r="J35" s="4"/>
    </row>
    <row r="36" spans="1:10" ht="70.05" customHeight="1" thickBot="1" x14ac:dyDescent="0.5">
      <c r="A36" s="4"/>
      <c r="B36" s="4"/>
      <c r="C36" s="2" t="s">
        <v>30</v>
      </c>
      <c r="D36" s="118"/>
      <c r="E36" s="119"/>
      <c r="F36" s="119"/>
      <c r="G36" s="119"/>
      <c r="H36" s="119"/>
      <c r="I36" s="120"/>
      <c r="J36" s="4"/>
    </row>
  </sheetData>
  <mergeCells count="45">
    <mergeCell ref="C32:C33"/>
    <mergeCell ref="E32:I32"/>
    <mergeCell ref="E33:I33"/>
    <mergeCell ref="C35:I35"/>
    <mergeCell ref="D36:I36"/>
    <mergeCell ref="C31:G31"/>
    <mergeCell ref="C24:G24"/>
    <mergeCell ref="E25:F25"/>
    <mergeCell ref="G25:I25"/>
    <mergeCell ref="C26:D26"/>
    <mergeCell ref="E26:F26"/>
    <mergeCell ref="G26:I26"/>
    <mergeCell ref="C27:D27"/>
    <mergeCell ref="E27:F27"/>
    <mergeCell ref="G27:I27"/>
    <mergeCell ref="C28:D28"/>
    <mergeCell ref="E28:I28"/>
    <mergeCell ref="C17:D17"/>
    <mergeCell ref="E17:I17"/>
    <mergeCell ref="C18:D18"/>
    <mergeCell ref="E18:I18"/>
    <mergeCell ref="C19:D19"/>
    <mergeCell ref="E19:I19"/>
    <mergeCell ref="C14:D14"/>
    <mergeCell ref="E14:I14"/>
    <mergeCell ref="C15:D15"/>
    <mergeCell ref="E15:I15"/>
    <mergeCell ref="C16:D16"/>
    <mergeCell ref="E16:I16"/>
    <mergeCell ref="C9:D9"/>
    <mergeCell ref="E9:I9"/>
    <mergeCell ref="C10:I10"/>
    <mergeCell ref="C11:C13"/>
    <mergeCell ref="E11:I11"/>
    <mergeCell ref="E12:I12"/>
    <mergeCell ref="E13:I13"/>
    <mergeCell ref="C6:C8"/>
    <mergeCell ref="E6:I6"/>
    <mergeCell ref="E7:I7"/>
    <mergeCell ref="E8:I8"/>
    <mergeCell ref="A1:J1"/>
    <mergeCell ref="C2:G2"/>
    <mergeCell ref="C3:D3"/>
    <mergeCell ref="E3:I3"/>
    <mergeCell ref="C5:G5"/>
  </mergeCells>
  <phoneticPr fontId="2"/>
  <pageMargins left="0.51181102362204722" right="0.11811023622047245" top="0.55118110236220474" bottom="0.19685039370078741" header="0.31496062992125984" footer="0.11811023622047245"/>
  <pageSetup paperSize="9"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80" zoomScaleNormal="100" zoomScaleSheetLayoutView="80" workbookViewId="0">
      <selection activeCell="C30" sqref="C30"/>
    </sheetView>
  </sheetViews>
  <sheetFormatPr defaultColWidth="9" defaultRowHeight="12" x14ac:dyDescent="0.45"/>
  <cols>
    <col min="1" max="1" width="0.69921875" style="1" customWidth="1"/>
    <col min="2" max="2" width="3.09765625" style="1" bestFit="1" customWidth="1"/>
    <col min="3" max="3" width="10.59765625" style="1" customWidth="1"/>
    <col min="4" max="4" width="22.59765625" style="1" customWidth="1"/>
    <col min="5" max="5" width="14.09765625" style="1" customWidth="1"/>
    <col min="6" max="6" width="10.59765625" style="1" customWidth="1"/>
    <col min="7" max="8" width="7.296875" style="1" customWidth="1"/>
    <col min="9" max="9" width="10.59765625" style="1" customWidth="1"/>
    <col min="10" max="10" width="0.796875" style="1" customWidth="1"/>
    <col min="11" max="16384" width="9" style="1"/>
  </cols>
  <sheetData>
    <row r="1" spans="1:10" ht="18.75" customHeight="1" x14ac:dyDescent="0.45">
      <c r="A1" s="70" t="s">
        <v>31</v>
      </c>
      <c r="B1" s="70"/>
      <c r="C1" s="70"/>
      <c r="D1" s="70"/>
      <c r="E1" s="70"/>
      <c r="F1" s="70"/>
      <c r="G1" s="70"/>
      <c r="H1" s="70"/>
      <c r="I1" s="70"/>
      <c r="J1" s="70"/>
    </row>
    <row r="2" spans="1:10" ht="15" customHeight="1" thickBot="1" x14ac:dyDescent="0.5">
      <c r="A2" s="4"/>
      <c r="B2" s="4" t="s">
        <v>3</v>
      </c>
      <c r="C2" s="42" t="s">
        <v>4</v>
      </c>
      <c r="D2" s="42"/>
      <c r="E2" s="42"/>
      <c r="F2" s="42"/>
      <c r="G2" s="42"/>
      <c r="H2" s="6"/>
      <c r="I2" s="4"/>
      <c r="J2" s="4"/>
    </row>
    <row r="3" spans="1:10" ht="19.5" customHeight="1" thickBot="1" x14ac:dyDescent="0.5">
      <c r="A3" s="4"/>
      <c r="B3" s="4"/>
      <c r="C3" s="71" t="s">
        <v>5</v>
      </c>
      <c r="D3" s="72"/>
      <c r="E3" s="91" t="s">
        <v>43</v>
      </c>
      <c r="F3" s="92"/>
      <c r="G3" s="92"/>
      <c r="H3" s="92"/>
      <c r="I3" s="93"/>
      <c r="J3" s="4"/>
    </row>
    <row r="4" spans="1:10" ht="15" customHeight="1" x14ac:dyDescent="0.45">
      <c r="A4" s="4"/>
      <c r="B4" s="4"/>
      <c r="C4" s="4"/>
      <c r="D4" s="4"/>
      <c r="E4" s="4"/>
      <c r="F4" s="4"/>
      <c r="G4" s="4"/>
      <c r="H4" s="4"/>
      <c r="I4" s="4"/>
      <c r="J4" s="4"/>
    </row>
    <row r="5" spans="1:10" ht="15" customHeight="1" thickBot="1" x14ac:dyDescent="0.5">
      <c r="A5" s="4"/>
      <c r="B5" s="4" t="s">
        <v>6</v>
      </c>
      <c r="C5" s="42" t="s">
        <v>46</v>
      </c>
      <c r="D5" s="42"/>
      <c r="E5" s="42"/>
      <c r="F5" s="42"/>
      <c r="G5" s="42"/>
      <c r="H5" s="4"/>
      <c r="I5" s="4"/>
      <c r="J5" s="4"/>
    </row>
    <row r="6" spans="1:10" ht="15" customHeight="1" x14ac:dyDescent="0.45">
      <c r="A6" s="4"/>
      <c r="B6" s="4"/>
      <c r="C6" s="88" t="s">
        <v>53</v>
      </c>
      <c r="D6" s="11" t="s">
        <v>8</v>
      </c>
      <c r="E6" s="94">
        <v>8337844100</v>
      </c>
      <c r="F6" s="94"/>
      <c r="G6" s="94"/>
      <c r="H6" s="94"/>
      <c r="I6" s="95"/>
      <c r="J6" s="4"/>
    </row>
    <row r="7" spans="1:10" ht="15" customHeight="1" x14ac:dyDescent="0.45">
      <c r="A7" s="4"/>
      <c r="B7" s="4"/>
      <c r="C7" s="89"/>
      <c r="D7" s="12" t="s">
        <v>9</v>
      </c>
      <c r="E7" s="96">
        <v>293394181</v>
      </c>
      <c r="F7" s="96"/>
      <c r="G7" s="96"/>
      <c r="H7" s="96"/>
      <c r="I7" s="97"/>
      <c r="J7" s="4"/>
    </row>
    <row r="8" spans="1:10" ht="15" customHeight="1" x14ac:dyDescent="0.45">
      <c r="A8" s="4"/>
      <c r="B8" s="4"/>
      <c r="C8" s="90"/>
      <c r="D8" s="13" t="s">
        <v>10</v>
      </c>
      <c r="E8" s="98">
        <v>1291594428</v>
      </c>
      <c r="F8" s="98"/>
      <c r="G8" s="98"/>
      <c r="H8" s="98"/>
      <c r="I8" s="99"/>
      <c r="J8" s="4"/>
    </row>
    <row r="9" spans="1:10" ht="15" customHeight="1" thickBot="1" x14ac:dyDescent="0.5">
      <c r="A9" s="4"/>
      <c r="B9" s="4"/>
      <c r="C9" s="54" t="s">
        <v>34</v>
      </c>
      <c r="D9" s="55"/>
      <c r="E9" s="56">
        <f>SUM(E6:I8)</f>
        <v>9922832709</v>
      </c>
      <c r="F9" s="57"/>
      <c r="G9" s="57"/>
      <c r="H9" s="57"/>
      <c r="I9" s="58"/>
      <c r="J9" s="4"/>
    </row>
    <row r="10" spans="1:10" ht="15" customHeight="1" x14ac:dyDescent="0.45">
      <c r="A10" s="4"/>
      <c r="B10" s="4"/>
      <c r="C10" s="100" t="s">
        <v>11</v>
      </c>
      <c r="D10" s="101"/>
      <c r="E10" s="101"/>
      <c r="F10" s="101"/>
      <c r="G10" s="101"/>
      <c r="H10" s="101"/>
      <c r="I10" s="102"/>
      <c r="J10" s="4"/>
    </row>
    <row r="11" spans="1:10" ht="15" customHeight="1" x14ac:dyDescent="0.45">
      <c r="A11" s="4"/>
      <c r="B11" s="4"/>
      <c r="C11" s="85" t="s">
        <v>32</v>
      </c>
      <c r="D11" s="26" t="s">
        <v>13</v>
      </c>
      <c r="E11" s="96">
        <v>1447386888</v>
      </c>
      <c r="F11" s="96"/>
      <c r="G11" s="96"/>
      <c r="H11" s="96"/>
      <c r="I11" s="97"/>
      <c r="J11" s="4"/>
    </row>
    <row r="12" spans="1:10" ht="15" customHeight="1" x14ac:dyDescent="0.45">
      <c r="A12" s="4"/>
      <c r="B12" s="4"/>
      <c r="C12" s="85"/>
      <c r="D12" s="26" t="s">
        <v>33</v>
      </c>
      <c r="E12" s="96">
        <v>55516949</v>
      </c>
      <c r="F12" s="96"/>
      <c r="G12" s="96"/>
      <c r="H12" s="96"/>
      <c r="I12" s="97"/>
      <c r="J12" s="4"/>
    </row>
    <row r="13" spans="1:10" ht="15" customHeight="1" x14ac:dyDescent="0.45">
      <c r="A13" s="4"/>
      <c r="B13" s="4"/>
      <c r="C13" s="85"/>
      <c r="D13" s="27" t="s">
        <v>15</v>
      </c>
      <c r="E13" s="96">
        <v>229239020</v>
      </c>
      <c r="F13" s="96"/>
      <c r="G13" s="96"/>
      <c r="H13" s="96"/>
      <c r="I13" s="97"/>
      <c r="J13" s="4"/>
    </row>
    <row r="14" spans="1:10" ht="15" customHeight="1" x14ac:dyDescent="0.45">
      <c r="A14" s="4"/>
      <c r="B14" s="4"/>
      <c r="C14" s="103" t="s">
        <v>16</v>
      </c>
      <c r="D14" s="104"/>
      <c r="E14" s="98">
        <v>1207114474</v>
      </c>
      <c r="F14" s="98"/>
      <c r="G14" s="98"/>
      <c r="H14" s="98"/>
      <c r="I14" s="99"/>
      <c r="J14" s="4"/>
    </row>
    <row r="15" spans="1:10" ht="15" customHeight="1" thickBot="1" x14ac:dyDescent="0.5">
      <c r="A15" s="4"/>
      <c r="B15" s="4"/>
      <c r="C15" s="107" t="s">
        <v>34</v>
      </c>
      <c r="D15" s="108"/>
      <c r="E15" s="112">
        <f>SUM(E11:I14)</f>
        <v>2939257331</v>
      </c>
      <c r="F15" s="112"/>
      <c r="G15" s="112"/>
      <c r="H15" s="112"/>
      <c r="I15" s="113"/>
      <c r="J15" s="4"/>
    </row>
    <row r="16" spans="1:10" ht="15" customHeight="1" x14ac:dyDescent="0.45">
      <c r="A16" s="4"/>
      <c r="B16" s="4"/>
      <c r="C16" s="109" t="s">
        <v>54</v>
      </c>
      <c r="D16" s="110"/>
      <c r="E16" s="114">
        <v>712627</v>
      </c>
      <c r="F16" s="114"/>
      <c r="G16" s="114"/>
      <c r="H16" s="114"/>
      <c r="I16" s="115"/>
      <c r="J16" s="4"/>
    </row>
    <row r="17" spans="1:10" ht="15" customHeight="1" thickBot="1" x14ac:dyDescent="0.5">
      <c r="A17" s="4"/>
      <c r="B17" s="4"/>
      <c r="C17" s="90" t="s">
        <v>35</v>
      </c>
      <c r="D17" s="111"/>
      <c r="E17" s="116">
        <v>32477</v>
      </c>
      <c r="F17" s="116"/>
      <c r="G17" s="116"/>
      <c r="H17" s="116"/>
      <c r="I17" s="117"/>
      <c r="J17" s="4"/>
    </row>
    <row r="18" spans="1:10" ht="15" customHeight="1" x14ac:dyDescent="0.45">
      <c r="A18" s="4"/>
      <c r="B18" s="4"/>
      <c r="C18" s="109" t="s">
        <v>45</v>
      </c>
      <c r="D18" s="110"/>
      <c r="E18" s="94">
        <f>(E6+E8)/E16</f>
        <v>13512.592882391489</v>
      </c>
      <c r="F18" s="94"/>
      <c r="G18" s="94"/>
      <c r="H18" s="94"/>
      <c r="I18" s="95"/>
      <c r="J18" s="4"/>
    </row>
    <row r="19" spans="1:10" ht="15" customHeight="1" thickBot="1" x14ac:dyDescent="0.5">
      <c r="A19" s="4"/>
      <c r="B19" s="4"/>
      <c r="C19" s="63" t="s">
        <v>55</v>
      </c>
      <c r="D19" s="64"/>
      <c r="E19" s="68">
        <f>E7/E17</f>
        <v>9033.9064876681969</v>
      </c>
      <c r="F19" s="68"/>
      <c r="G19" s="68"/>
      <c r="H19" s="68"/>
      <c r="I19" s="69"/>
      <c r="J19" s="4"/>
    </row>
    <row r="20" spans="1:10" ht="15" customHeight="1" x14ac:dyDescent="0.45">
      <c r="A20" s="4"/>
      <c r="B20" s="4"/>
      <c r="C20" s="17" t="s">
        <v>40</v>
      </c>
      <c r="D20" s="17"/>
      <c r="E20" s="18"/>
      <c r="F20" s="18"/>
      <c r="G20" s="18"/>
      <c r="H20" s="18"/>
      <c r="I20" s="18"/>
      <c r="J20" s="4"/>
    </row>
    <row r="21" spans="1:10" ht="15" customHeight="1" x14ac:dyDescent="0.45">
      <c r="A21" s="4"/>
      <c r="B21" s="4"/>
      <c r="C21" s="5" t="s">
        <v>38</v>
      </c>
      <c r="D21" s="5"/>
      <c r="E21" s="5"/>
      <c r="F21" s="5"/>
      <c r="G21" s="5"/>
      <c r="H21" s="5"/>
      <c r="I21" s="5"/>
      <c r="J21" s="4"/>
    </row>
    <row r="22" spans="1:10" ht="15" customHeight="1" x14ac:dyDescent="0.45">
      <c r="A22" s="4"/>
      <c r="B22" s="4"/>
      <c r="C22" s="5" t="s">
        <v>39</v>
      </c>
      <c r="D22" s="5"/>
      <c r="E22" s="5"/>
      <c r="F22" s="5"/>
      <c r="G22" s="5"/>
      <c r="H22" s="5"/>
      <c r="I22" s="5"/>
      <c r="J22" s="4"/>
    </row>
    <row r="23" spans="1:10" ht="15" customHeight="1" x14ac:dyDescent="0.45">
      <c r="A23" s="4"/>
      <c r="B23" s="4"/>
      <c r="C23" s="4"/>
      <c r="D23" s="4"/>
      <c r="E23" s="4"/>
      <c r="F23" s="4"/>
      <c r="G23" s="4"/>
      <c r="H23" s="4"/>
      <c r="I23" s="4"/>
      <c r="J23" s="4"/>
    </row>
    <row r="24" spans="1:10" ht="15" customHeight="1" x14ac:dyDescent="0.45">
      <c r="A24" s="4"/>
      <c r="B24" s="4" t="s">
        <v>17</v>
      </c>
      <c r="C24" s="42" t="s">
        <v>18</v>
      </c>
      <c r="D24" s="42"/>
      <c r="E24" s="42"/>
      <c r="F24" s="42"/>
      <c r="G24" s="42"/>
      <c r="H24" s="4"/>
      <c r="I24" s="4"/>
      <c r="J24" s="4"/>
    </row>
    <row r="25" spans="1:10" ht="12.6" thickBot="1" x14ac:dyDescent="0.5">
      <c r="A25" s="4"/>
      <c r="B25" s="4"/>
      <c r="C25" s="6"/>
      <c r="D25" s="6"/>
      <c r="E25" s="121" t="s">
        <v>19</v>
      </c>
      <c r="F25" s="121"/>
      <c r="G25" s="121" t="s">
        <v>20</v>
      </c>
      <c r="H25" s="121"/>
      <c r="I25" s="121"/>
      <c r="J25" s="4"/>
    </row>
    <row r="26" spans="1:10" ht="15" customHeight="1" x14ac:dyDescent="0.45">
      <c r="A26" s="4"/>
      <c r="B26" s="4"/>
      <c r="C26" s="31" t="s">
        <v>21</v>
      </c>
      <c r="D26" s="32"/>
      <c r="E26" s="122"/>
      <c r="F26" s="123"/>
      <c r="G26" s="124"/>
      <c r="H26" s="124"/>
      <c r="I26" s="125"/>
      <c r="J26" s="4"/>
    </row>
    <row r="27" spans="1:10" ht="15" customHeight="1" thickBot="1" x14ac:dyDescent="0.5">
      <c r="A27" s="4"/>
      <c r="B27" s="4"/>
      <c r="C27" s="35" t="s">
        <v>22</v>
      </c>
      <c r="D27" s="36"/>
      <c r="E27" s="126"/>
      <c r="F27" s="126"/>
      <c r="G27" s="126"/>
      <c r="H27" s="126"/>
      <c r="I27" s="127"/>
      <c r="J27" s="4"/>
    </row>
    <row r="28" spans="1:10" ht="15" customHeight="1" thickBot="1" x14ac:dyDescent="0.5">
      <c r="A28" s="4"/>
      <c r="B28" s="4"/>
      <c r="C28" s="105" t="s">
        <v>58</v>
      </c>
      <c r="D28" s="106"/>
      <c r="E28" s="39">
        <v>28</v>
      </c>
      <c r="F28" s="40"/>
      <c r="G28" s="40"/>
      <c r="H28" s="40"/>
      <c r="I28" s="41"/>
      <c r="J28" s="4"/>
    </row>
    <row r="29" spans="1:10" ht="15" customHeight="1" x14ac:dyDescent="0.45">
      <c r="A29" s="4"/>
      <c r="B29" s="4"/>
      <c r="C29" s="5" t="s">
        <v>44</v>
      </c>
      <c r="D29" s="5"/>
      <c r="E29" s="23"/>
      <c r="F29" s="23"/>
      <c r="G29" s="23"/>
      <c r="H29" s="23"/>
      <c r="I29" s="23"/>
      <c r="J29" s="4"/>
    </row>
    <row r="30" spans="1:10" ht="15" customHeight="1" x14ac:dyDescent="0.45">
      <c r="A30" s="4"/>
      <c r="B30" s="4"/>
      <c r="C30" s="4"/>
      <c r="D30" s="4"/>
      <c r="E30" s="4"/>
      <c r="F30" s="4"/>
      <c r="G30" s="4"/>
      <c r="H30" s="4"/>
      <c r="I30" s="4"/>
      <c r="J30" s="4"/>
    </row>
    <row r="31" spans="1:10" ht="15" customHeight="1" thickBot="1" x14ac:dyDescent="0.5">
      <c r="A31" s="4"/>
      <c r="B31" s="4" t="s">
        <v>23</v>
      </c>
      <c r="C31" s="42" t="s">
        <v>24</v>
      </c>
      <c r="D31" s="42"/>
      <c r="E31" s="42"/>
      <c r="F31" s="42"/>
      <c r="G31" s="42"/>
      <c r="H31" s="4"/>
      <c r="I31" s="4"/>
      <c r="J31" s="4"/>
    </row>
    <row r="32" spans="1:10" ht="15" customHeight="1" x14ac:dyDescent="0.45">
      <c r="A32" s="4"/>
      <c r="B32" s="4"/>
      <c r="C32" s="43" t="s">
        <v>25</v>
      </c>
      <c r="D32" s="24" t="s">
        <v>26</v>
      </c>
      <c r="E32" s="45">
        <f>(SUM(E11:I12))/(SUM(E11:I13))</f>
        <v>0.86765582349423964</v>
      </c>
      <c r="F32" s="45"/>
      <c r="G32" s="45"/>
      <c r="H32" s="45"/>
      <c r="I32" s="46"/>
      <c r="J32" s="4"/>
    </row>
    <row r="33" spans="1:10" ht="15" customHeight="1" thickBot="1" x14ac:dyDescent="0.5">
      <c r="A33" s="4"/>
      <c r="B33" s="4"/>
      <c r="C33" s="44"/>
      <c r="D33" s="25" t="s">
        <v>27</v>
      </c>
      <c r="E33" s="47">
        <f>E13/(SUM(E11:I13))</f>
        <v>0.13234417650576036</v>
      </c>
      <c r="F33" s="47"/>
      <c r="G33" s="47"/>
      <c r="H33" s="47"/>
      <c r="I33" s="48"/>
      <c r="J33" s="4"/>
    </row>
    <row r="34" spans="1:10" ht="15" customHeight="1" x14ac:dyDescent="0.45">
      <c r="A34" s="4"/>
      <c r="B34" s="4"/>
      <c r="C34" s="4"/>
      <c r="D34" s="4"/>
      <c r="E34" s="4"/>
      <c r="F34" s="4"/>
      <c r="G34" s="4"/>
      <c r="H34" s="4"/>
      <c r="I34" s="4"/>
      <c r="J34" s="4"/>
    </row>
    <row r="35" spans="1:10" ht="15" customHeight="1" thickBot="1" x14ac:dyDescent="0.5">
      <c r="B35" s="1" t="s">
        <v>28</v>
      </c>
      <c r="C35" s="128" t="s">
        <v>29</v>
      </c>
      <c r="D35" s="128"/>
      <c r="E35" s="128"/>
      <c r="F35" s="128"/>
      <c r="G35" s="128"/>
      <c r="H35" s="128"/>
      <c r="I35" s="128"/>
    </row>
    <row r="36" spans="1:10" ht="70.05" customHeight="1" thickBot="1" x14ac:dyDescent="0.5">
      <c r="C36" s="2" t="s">
        <v>30</v>
      </c>
      <c r="D36" s="129"/>
      <c r="E36" s="130"/>
      <c r="F36" s="130"/>
      <c r="G36" s="130"/>
      <c r="H36" s="130"/>
      <c r="I36" s="131"/>
    </row>
  </sheetData>
  <mergeCells count="45">
    <mergeCell ref="C32:C33"/>
    <mergeCell ref="E32:I32"/>
    <mergeCell ref="E33:I33"/>
    <mergeCell ref="C35:I35"/>
    <mergeCell ref="D36:I36"/>
    <mergeCell ref="C31:G31"/>
    <mergeCell ref="C24:G24"/>
    <mergeCell ref="E25:F25"/>
    <mergeCell ref="G25:I25"/>
    <mergeCell ref="C26:D26"/>
    <mergeCell ref="E26:F26"/>
    <mergeCell ref="G26:I26"/>
    <mergeCell ref="C27:D27"/>
    <mergeCell ref="E27:F27"/>
    <mergeCell ref="G27:I27"/>
    <mergeCell ref="C28:D28"/>
    <mergeCell ref="E28:I28"/>
    <mergeCell ref="C17:D17"/>
    <mergeCell ref="E17:I17"/>
    <mergeCell ref="C18:D18"/>
    <mergeCell ref="E18:I18"/>
    <mergeCell ref="C19:D19"/>
    <mergeCell ref="E19:I19"/>
    <mergeCell ref="C14:D14"/>
    <mergeCell ref="E14:I14"/>
    <mergeCell ref="C15:D15"/>
    <mergeCell ref="E15:I15"/>
    <mergeCell ref="C16:D16"/>
    <mergeCell ref="E16:I16"/>
    <mergeCell ref="C9:D9"/>
    <mergeCell ref="E9:I9"/>
    <mergeCell ref="C10:I10"/>
    <mergeCell ref="C11:C13"/>
    <mergeCell ref="E11:I11"/>
    <mergeCell ref="E12:I12"/>
    <mergeCell ref="E13:I13"/>
    <mergeCell ref="C6:C8"/>
    <mergeCell ref="E6:I6"/>
    <mergeCell ref="E7:I7"/>
    <mergeCell ref="E8:I8"/>
    <mergeCell ref="A1:J1"/>
    <mergeCell ref="C2:G2"/>
    <mergeCell ref="C3:D3"/>
    <mergeCell ref="E3:I3"/>
    <mergeCell ref="C5:G5"/>
  </mergeCells>
  <phoneticPr fontId="2"/>
  <pageMargins left="0.51181102362204722" right="0.11811023622047245" top="0.55118110236220474" bottom="0.19685039370078741" header="0.31496062992125984" footer="0.11811023622047245"/>
  <pageSetup paperSize="9"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80" zoomScaleNormal="100" zoomScaleSheetLayoutView="80" workbookViewId="0">
      <selection activeCell="E28" sqref="E28:I28"/>
    </sheetView>
  </sheetViews>
  <sheetFormatPr defaultColWidth="9" defaultRowHeight="12" x14ac:dyDescent="0.45"/>
  <cols>
    <col min="1" max="1" width="0.69921875" style="1" customWidth="1"/>
    <col min="2" max="2" width="3.09765625" style="1" bestFit="1" customWidth="1"/>
    <col min="3" max="3" width="10.59765625" style="1" customWidth="1"/>
    <col min="4" max="4" width="22.59765625" style="1" customWidth="1"/>
    <col min="5" max="5" width="14.09765625" style="1" customWidth="1"/>
    <col min="6" max="6" width="10.59765625" style="1" customWidth="1"/>
    <col min="7" max="8" width="7.296875" style="1" customWidth="1"/>
    <col min="9" max="9" width="10.59765625" style="1" customWidth="1"/>
    <col min="10" max="10" width="0.796875" style="1" customWidth="1"/>
    <col min="11" max="11" width="9" style="1" customWidth="1"/>
    <col min="12" max="16384" width="9" style="1"/>
  </cols>
  <sheetData>
    <row r="1" spans="1:10" ht="18.75" customHeight="1" x14ac:dyDescent="0.45">
      <c r="A1" s="70" t="s">
        <v>31</v>
      </c>
      <c r="B1" s="70"/>
      <c r="C1" s="70"/>
      <c r="D1" s="70"/>
      <c r="E1" s="70"/>
      <c r="F1" s="70"/>
      <c r="G1" s="70"/>
      <c r="H1" s="70"/>
      <c r="I1" s="70"/>
      <c r="J1" s="70"/>
    </row>
    <row r="2" spans="1:10" ht="15" customHeight="1" thickBot="1" x14ac:dyDescent="0.5">
      <c r="A2" s="4"/>
      <c r="B2" s="4" t="s">
        <v>3</v>
      </c>
      <c r="C2" s="42" t="s">
        <v>4</v>
      </c>
      <c r="D2" s="42"/>
      <c r="E2" s="42"/>
      <c r="F2" s="42"/>
      <c r="G2" s="42"/>
      <c r="H2" s="6"/>
      <c r="I2" s="4"/>
      <c r="J2" s="4"/>
    </row>
    <row r="3" spans="1:10" ht="19.5" customHeight="1" thickBot="1" x14ac:dyDescent="0.5">
      <c r="A3" s="4"/>
      <c r="B3" s="4"/>
      <c r="C3" s="71" t="s">
        <v>5</v>
      </c>
      <c r="D3" s="72"/>
      <c r="E3" s="91" t="s">
        <v>43</v>
      </c>
      <c r="F3" s="92"/>
      <c r="G3" s="92"/>
      <c r="H3" s="92"/>
      <c r="I3" s="93"/>
      <c r="J3" s="4"/>
    </row>
    <row r="4" spans="1:10" ht="15" customHeight="1" x14ac:dyDescent="0.45">
      <c r="A4" s="4"/>
      <c r="B4" s="4"/>
      <c r="C4" s="4"/>
      <c r="D4" s="4"/>
      <c r="E4" s="4"/>
      <c r="F4" s="4"/>
      <c r="G4" s="4"/>
      <c r="H4" s="4"/>
      <c r="I4" s="4"/>
      <c r="J4" s="4"/>
    </row>
    <row r="5" spans="1:10" ht="15" customHeight="1" thickBot="1" x14ac:dyDescent="0.5">
      <c r="A5" s="4"/>
      <c r="B5" s="4" t="s">
        <v>6</v>
      </c>
      <c r="C5" s="42" t="s">
        <v>46</v>
      </c>
      <c r="D5" s="42"/>
      <c r="E5" s="42"/>
      <c r="F5" s="42"/>
      <c r="G5" s="42"/>
      <c r="H5" s="4"/>
      <c r="I5" s="4"/>
      <c r="J5" s="4"/>
    </row>
    <row r="6" spans="1:10" ht="15" customHeight="1" x14ac:dyDescent="0.45">
      <c r="A6" s="4"/>
      <c r="B6" s="4"/>
      <c r="C6" s="88" t="s">
        <v>53</v>
      </c>
      <c r="D6" s="11" t="s">
        <v>8</v>
      </c>
      <c r="E6" s="94">
        <v>11448279335</v>
      </c>
      <c r="F6" s="94"/>
      <c r="G6" s="94"/>
      <c r="H6" s="94"/>
      <c r="I6" s="95"/>
      <c r="J6" s="4"/>
    </row>
    <row r="7" spans="1:10" ht="15" customHeight="1" x14ac:dyDescent="0.45">
      <c r="A7" s="4"/>
      <c r="B7" s="4"/>
      <c r="C7" s="89"/>
      <c r="D7" s="12" t="s">
        <v>9</v>
      </c>
      <c r="E7" s="96">
        <v>520489327</v>
      </c>
      <c r="F7" s="96"/>
      <c r="G7" s="96"/>
      <c r="H7" s="96"/>
      <c r="I7" s="97"/>
      <c r="J7" s="4"/>
    </row>
    <row r="8" spans="1:10" ht="15" customHeight="1" x14ac:dyDescent="0.45">
      <c r="A8" s="4"/>
      <c r="B8" s="4"/>
      <c r="C8" s="90"/>
      <c r="D8" s="13" t="s">
        <v>10</v>
      </c>
      <c r="E8" s="98">
        <v>1172635784</v>
      </c>
      <c r="F8" s="98"/>
      <c r="G8" s="98"/>
      <c r="H8" s="98"/>
      <c r="I8" s="99"/>
      <c r="J8" s="4"/>
    </row>
    <row r="9" spans="1:10" ht="15" customHeight="1" thickBot="1" x14ac:dyDescent="0.5">
      <c r="A9" s="4"/>
      <c r="B9" s="4"/>
      <c r="C9" s="54" t="s">
        <v>34</v>
      </c>
      <c r="D9" s="55"/>
      <c r="E9" s="56">
        <f>SUM(E6:I8)</f>
        <v>13141404446</v>
      </c>
      <c r="F9" s="57"/>
      <c r="G9" s="57"/>
      <c r="H9" s="57"/>
      <c r="I9" s="58"/>
      <c r="J9" s="4"/>
    </row>
    <row r="10" spans="1:10" ht="15" customHeight="1" x14ac:dyDescent="0.45">
      <c r="A10" s="4"/>
      <c r="B10" s="4"/>
      <c r="C10" s="100" t="s">
        <v>11</v>
      </c>
      <c r="D10" s="101"/>
      <c r="E10" s="101"/>
      <c r="F10" s="101"/>
      <c r="G10" s="101"/>
      <c r="H10" s="101"/>
      <c r="I10" s="102"/>
      <c r="J10" s="4"/>
    </row>
    <row r="11" spans="1:10" ht="15" customHeight="1" x14ac:dyDescent="0.45">
      <c r="A11" s="4"/>
      <c r="B11" s="4"/>
      <c r="C11" s="85" t="s">
        <v>32</v>
      </c>
      <c r="D11" s="26" t="s">
        <v>13</v>
      </c>
      <c r="E11" s="96">
        <v>1936655265</v>
      </c>
      <c r="F11" s="96"/>
      <c r="G11" s="96"/>
      <c r="H11" s="96"/>
      <c r="I11" s="97"/>
      <c r="J11" s="4"/>
    </row>
    <row r="12" spans="1:10" ht="15" customHeight="1" x14ac:dyDescent="0.45">
      <c r="A12" s="4"/>
      <c r="B12" s="4"/>
      <c r="C12" s="85"/>
      <c r="D12" s="26" t="s">
        <v>33</v>
      </c>
      <c r="E12" s="96">
        <v>95468215</v>
      </c>
      <c r="F12" s="96"/>
      <c r="G12" s="96"/>
      <c r="H12" s="96"/>
      <c r="I12" s="97"/>
      <c r="J12" s="4"/>
    </row>
    <row r="13" spans="1:10" ht="15" customHeight="1" x14ac:dyDescent="0.45">
      <c r="A13" s="4"/>
      <c r="B13" s="4"/>
      <c r="C13" s="85"/>
      <c r="D13" s="27" t="s">
        <v>15</v>
      </c>
      <c r="E13" s="96">
        <v>206283939</v>
      </c>
      <c r="F13" s="96"/>
      <c r="G13" s="96"/>
      <c r="H13" s="96"/>
      <c r="I13" s="97"/>
      <c r="J13" s="4"/>
    </row>
    <row r="14" spans="1:10" ht="15" customHeight="1" x14ac:dyDescent="0.45">
      <c r="A14" s="4"/>
      <c r="B14" s="4"/>
      <c r="C14" s="103" t="s">
        <v>16</v>
      </c>
      <c r="D14" s="104"/>
      <c r="E14" s="98">
        <v>1428661415</v>
      </c>
      <c r="F14" s="98"/>
      <c r="G14" s="98"/>
      <c r="H14" s="98"/>
      <c r="I14" s="99"/>
      <c r="J14" s="4"/>
    </row>
    <row r="15" spans="1:10" ht="15" customHeight="1" thickBot="1" x14ac:dyDescent="0.5">
      <c r="A15" s="4"/>
      <c r="B15" s="4"/>
      <c r="C15" s="107" t="s">
        <v>34</v>
      </c>
      <c r="D15" s="108"/>
      <c r="E15" s="112">
        <f>SUM(E11:I14)</f>
        <v>3667068834</v>
      </c>
      <c r="F15" s="112"/>
      <c r="G15" s="112"/>
      <c r="H15" s="112"/>
      <c r="I15" s="113"/>
      <c r="J15" s="4"/>
    </row>
    <row r="16" spans="1:10" ht="15" customHeight="1" x14ac:dyDescent="0.45">
      <c r="A16" s="4"/>
      <c r="B16" s="4"/>
      <c r="C16" s="109" t="s">
        <v>54</v>
      </c>
      <c r="D16" s="110"/>
      <c r="E16" s="114">
        <v>822954</v>
      </c>
      <c r="F16" s="114"/>
      <c r="G16" s="114"/>
      <c r="H16" s="114"/>
      <c r="I16" s="115"/>
      <c r="J16" s="4"/>
    </row>
    <row r="17" spans="1:10" ht="15" customHeight="1" thickBot="1" x14ac:dyDescent="0.5">
      <c r="A17" s="4"/>
      <c r="B17" s="4"/>
      <c r="C17" s="90" t="s">
        <v>35</v>
      </c>
      <c r="D17" s="111"/>
      <c r="E17" s="116">
        <v>44921</v>
      </c>
      <c r="F17" s="116"/>
      <c r="G17" s="116"/>
      <c r="H17" s="116"/>
      <c r="I17" s="117"/>
      <c r="J17" s="4"/>
    </row>
    <row r="18" spans="1:10" ht="15" customHeight="1" x14ac:dyDescent="0.45">
      <c r="A18" s="4"/>
      <c r="B18" s="4"/>
      <c r="C18" s="109" t="s">
        <v>45</v>
      </c>
      <c r="D18" s="110"/>
      <c r="E18" s="94">
        <f>(E6+E8)/E16</f>
        <v>15336.112491099138</v>
      </c>
      <c r="F18" s="94"/>
      <c r="G18" s="94"/>
      <c r="H18" s="94"/>
      <c r="I18" s="95"/>
      <c r="J18" s="4"/>
    </row>
    <row r="19" spans="1:10" ht="15" customHeight="1" thickBot="1" x14ac:dyDescent="0.5">
      <c r="A19" s="4"/>
      <c r="B19" s="4"/>
      <c r="C19" s="63" t="s">
        <v>55</v>
      </c>
      <c r="D19" s="64"/>
      <c r="E19" s="68">
        <f>E7/E17</f>
        <v>11586.77070857728</v>
      </c>
      <c r="F19" s="68"/>
      <c r="G19" s="68"/>
      <c r="H19" s="68"/>
      <c r="I19" s="69"/>
      <c r="J19" s="4"/>
    </row>
    <row r="20" spans="1:10" ht="15" customHeight="1" x14ac:dyDescent="0.45">
      <c r="A20" s="4"/>
      <c r="B20" s="4"/>
      <c r="C20" s="17" t="s">
        <v>40</v>
      </c>
      <c r="D20" s="17"/>
      <c r="E20" s="18"/>
      <c r="F20" s="18"/>
      <c r="G20" s="18"/>
      <c r="H20" s="18"/>
      <c r="I20" s="18"/>
      <c r="J20" s="4"/>
    </row>
    <row r="21" spans="1:10" ht="15" customHeight="1" x14ac:dyDescent="0.45">
      <c r="A21" s="4"/>
      <c r="B21" s="4"/>
      <c r="C21" s="5" t="s">
        <v>38</v>
      </c>
      <c r="D21" s="5"/>
      <c r="E21" s="5"/>
      <c r="F21" s="5"/>
      <c r="G21" s="5"/>
      <c r="H21" s="5"/>
      <c r="I21" s="5"/>
      <c r="J21" s="4"/>
    </row>
    <row r="22" spans="1:10" ht="15" customHeight="1" x14ac:dyDescent="0.45">
      <c r="A22" s="4"/>
      <c r="B22" s="4"/>
      <c r="C22" s="5" t="s">
        <v>39</v>
      </c>
      <c r="D22" s="5"/>
      <c r="E22" s="5"/>
      <c r="F22" s="5"/>
      <c r="G22" s="5"/>
      <c r="H22" s="5"/>
      <c r="I22" s="5"/>
      <c r="J22" s="4"/>
    </row>
    <row r="23" spans="1:10" ht="15" customHeight="1" x14ac:dyDescent="0.45">
      <c r="A23" s="4"/>
      <c r="B23" s="4"/>
      <c r="C23" s="4"/>
      <c r="D23" s="4"/>
      <c r="E23" s="4"/>
      <c r="F23" s="4"/>
      <c r="G23" s="4"/>
      <c r="H23" s="4"/>
      <c r="I23" s="4"/>
      <c r="J23" s="4"/>
    </row>
    <row r="24" spans="1:10" ht="15" customHeight="1" x14ac:dyDescent="0.45">
      <c r="A24" s="4"/>
      <c r="B24" s="4" t="s">
        <v>17</v>
      </c>
      <c r="C24" s="42" t="s">
        <v>18</v>
      </c>
      <c r="D24" s="42"/>
      <c r="E24" s="42"/>
      <c r="F24" s="42"/>
      <c r="G24" s="42"/>
      <c r="H24" s="4"/>
      <c r="I24" s="4"/>
      <c r="J24" s="4"/>
    </row>
    <row r="25" spans="1:10" ht="12.6" thickBot="1" x14ac:dyDescent="0.5">
      <c r="A25" s="4"/>
      <c r="B25" s="4"/>
      <c r="C25" s="6"/>
      <c r="D25" s="6"/>
      <c r="E25" s="121" t="s">
        <v>19</v>
      </c>
      <c r="F25" s="121"/>
      <c r="G25" s="121" t="s">
        <v>20</v>
      </c>
      <c r="H25" s="121"/>
      <c r="I25" s="121"/>
      <c r="J25" s="4"/>
    </row>
    <row r="26" spans="1:10" ht="15" customHeight="1" x14ac:dyDescent="0.45">
      <c r="A26" s="4"/>
      <c r="B26" s="4"/>
      <c r="C26" s="31" t="s">
        <v>21</v>
      </c>
      <c r="D26" s="32"/>
      <c r="E26" s="122"/>
      <c r="F26" s="123"/>
      <c r="G26" s="124"/>
      <c r="H26" s="124"/>
      <c r="I26" s="125"/>
      <c r="J26" s="4"/>
    </row>
    <row r="27" spans="1:10" ht="15" customHeight="1" thickBot="1" x14ac:dyDescent="0.5">
      <c r="A27" s="4"/>
      <c r="B27" s="4"/>
      <c r="C27" s="35" t="s">
        <v>22</v>
      </c>
      <c r="D27" s="36"/>
      <c r="E27" s="126"/>
      <c r="F27" s="126"/>
      <c r="G27" s="126"/>
      <c r="H27" s="126"/>
      <c r="I27" s="127"/>
      <c r="J27" s="4"/>
    </row>
    <row r="28" spans="1:10" ht="15" customHeight="1" thickBot="1" x14ac:dyDescent="0.5">
      <c r="A28" s="4"/>
      <c r="B28" s="4"/>
      <c r="C28" s="105" t="s">
        <v>58</v>
      </c>
      <c r="D28" s="106"/>
      <c r="E28" s="39">
        <v>31</v>
      </c>
      <c r="F28" s="40"/>
      <c r="G28" s="40"/>
      <c r="H28" s="40"/>
      <c r="I28" s="41"/>
      <c r="J28" s="4"/>
    </row>
    <row r="29" spans="1:10" ht="15" customHeight="1" x14ac:dyDescent="0.45">
      <c r="A29" s="4"/>
      <c r="B29" s="4"/>
      <c r="C29" s="5" t="s">
        <v>44</v>
      </c>
      <c r="D29" s="5"/>
      <c r="E29" s="23"/>
      <c r="F29" s="23"/>
      <c r="G29" s="23"/>
      <c r="H29" s="23"/>
      <c r="I29" s="23"/>
      <c r="J29" s="4"/>
    </row>
    <row r="30" spans="1:10" ht="15" customHeight="1" x14ac:dyDescent="0.45">
      <c r="A30" s="4"/>
      <c r="B30" s="4"/>
      <c r="C30" s="4"/>
      <c r="D30" s="4"/>
      <c r="E30" s="4"/>
      <c r="F30" s="4"/>
      <c r="G30" s="4"/>
      <c r="H30" s="4"/>
      <c r="I30" s="4"/>
      <c r="J30" s="4"/>
    </row>
    <row r="31" spans="1:10" ht="15" customHeight="1" thickBot="1" x14ac:dyDescent="0.5">
      <c r="A31" s="4"/>
      <c r="B31" s="4" t="s">
        <v>23</v>
      </c>
      <c r="C31" s="42" t="s">
        <v>24</v>
      </c>
      <c r="D31" s="42"/>
      <c r="E31" s="42"/>
      <c r="F31" s="42"/>
      <c r="G31" s="42"/>
      <c r="H31" s="4"/>
      <c r="I31" s="4"/>
      <c r="J31" s="4"/>
    </row>
    <row r="32" spans="1:10" ht="15" customHeight="1" x14ac:dyDescent="0.45">
      <c r="A32" s="4"/>
      <c r="B32" s="4"/>
      <c r="C32" s="43" t="s">
        <v>25</v>
      </c>
      <c r="D32" s="24" t="s">
        <v>26</v>
      </c>
      <c r="E32" s="45">
        <f>(SUM(E11:I12))/(SUM(E11:I13))</f>
        <v>0.9078434349131328</v>
      </c>
      <c r="F32" s="45"/>
      <c r="G32" s="45"/>
      <c r="H32" s="45"/>
      <c r="I32" s="46"/>
      <c r="J32" s="4"/>
    </row>
    <row r="33" spans="1:10" ht="15" customHeight="1" thickBot="1" x14ac:dyDescent="0.5">
      <c r="A33" s="4"/>
      <c r="B33" s="4"/>
      <c r="C33" s="44"/>
      <c r="D33" s="25" t="s">
        <v>27</v>
      </c>
      <c r="E33" s="47">
        <f>E13/(SUM(E11:I13))</f>
        <v>9.2156565086867231E-2</v>
      </c>
      <c r="F33" s="47"/>
      <c r="G33" s="47"/>
      <c r="H33" s="47"/>
      <c r="I33" s="48"/>
      <c r="J33" s="4"/>
    </row>
    <row r="34" spans="1:10" ht="15" customHeight="1" x14ac:dyDescent="0.45">
      <c r="A34" s="4"/>
      <c r="B34" s="4"/>
      <c r="C34" s="4"/>
      <c r="D34" s="4"/>
      <c r="E34" s="4"/>
      <c r="F34" s="4"/>
      <c r="G34" s="4"/>
      <c r="H34" s="4"/>
      <c r="I34" s="4"/>
      <c r="J34" s="4"/>
    </row>
    <row r="35" spans="1:10" ht="15" customHeight="1" thickBot="1" x14ac:dyDescent="0.5">
      <c r="B35" s="1" t="s">
        <v>28</v>
      </c>
      <c r="C35" s="128" t="s">
        <v>29</v>
      </c>
      <c r="D35" s="128"/>
      <c r="E35" s="128"/>
      <c r="F35" s="128"/>
      <c r="G35" s="128"/>
      <c r="H35" s="128"/>
      <c r="I35" s="128"/>
    </row>
    <row r="36" spans="1:10" ht="70.05" customHeight="1" thickBot="1" x14ac:dyDescent="0.5">
      <c r="C36" s="2" t="s">
        <v>30</v>
      </c>
      <c r="D36" s="129"/>
      <c r="E36" s="130"/>
      <c r="F36" s="130"/>
      <c r="G36" s="130"/>
      <c r="H36" s="130"/>
      <c r="I36" s="131"/>
    </row>
  </sheetData>
  <mergeCells count="45">
    <mergeCell ref="C32:C33"/>
    <mergeCell ref="E32:I32"/>
    <mergeCell ref="E33:I33"/>
    <mergeCell ref="C35:I35"/>
    <mergeCell ref="D36:I36"/>
    <mergeCell ref="C31:G31"/>
    <mergeCell ref="C24:G24"/>
    <mergeCell ref="E25:F25"/>
    <mergeCell ref="G25:I25"/>
    <mergeCell ref="C26:D26"/>
    <mergeCell ref="E26:F26"/>
    <mergeCell ref="G26:I26"/>
    <mergeCell ref="C27:D27"/>
    <mergeCell ref="E27:F27"/>
    <mergeCell ref="G27:I27"/>
    <mergeCell ref="C28:D28"/>
    <mergeCell ref="E28:I28"/>
    <mergeCell ref="C17:D17"/>
    <mergeCell ref="E17:I17"/>
    <mergeCell ref="C18:D18"/>
    <mergeCell ref="E18:I18"/>
    <mergeCell ref="C19:D19"/>
    <mergeCell ref="E19:I19"/>
    <mergeCell ref="C14:D14"/>
    <mergeCell ref="E14:I14"/>
    <mergeCell ref="C15:D15"/>
    <mergeCell ref="E15:I15"/>
    <mergeCell ref="C16:D16"/>
    <mergeCell ref="E16:I16"/>
    <mergeCell ref="C9:D9"/>
    <mergeCell ref="E9:I9"/>
    <mergeCell ref="C10:I10"/>
    <mergeCell ref="C11:C13"/>
    <mergeCell ref="E11:I11"/>
    <mergeCell ref="E12:I12"/>
    <mergeCell ref="E13:I13"/>
    <mergeCell ref="C6:C8"/>
    <mergeCell ref="E6:I6"/>
    <mergeCell ref="E7:I7"/>
    <mergeCell ref="E8:I8"/>
    <mergeCell ref="A1:J1"/>
    <mergeCell ref="C2:G2"/>
    <mergeCell ref="C3:D3"/>
    <mergeCell ref="E3:I3"/>
    <mergeCell ref="C5:G5"/>
  </mergeCells>
  <phoneticPr fontId="2"/>
  <pageMargins left="0.51181102362204722" right="0.11811023622047245" top="0.55118110236220474" bottom="0.19685039370078741" header="0.31496062992125984" footer="0.11811023622047245"/>
  <pageSetup paperSize="9"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80" zoomScaleNormal="100" zoomScaleSheetLayoutView="80" workbookViewId="0">
      <selection activeCell="E16" sqref="E16:I16"/>
    </sheetView>
  </sheetViews>
  <sheetFormatPr defaultColWidth="9" defaultRowHeight="12" x14ac:dyDescent="0.45"/>
  <cols>
    <col min="1" max="1" width="0.69921875" style="1" customWidth="1"/>
    <col min="2" max="2" width="3.09765625" style="1" bestFit="1" customWidth="1"/>
    <col min="3" max="3" width="10.59765625" style="1" customWidth="1"/>
    <col min="4" max="4" width="22.59765625" style="1" customWidth="1"/>
    <col min="5" max="5" width="14.09765625" style="1" customWidth="1"/>
    <col min="6" max="6" width="10.59765625" style="1" customWidth="1"/>
    <col min="7" max="8" width="7.296875" style="1" customWidth="1"/>
    <col min="9" max="9" width="10.59765625" style="1" customWidth="1"/>
    <col min="10" max="10" width="0.796875" style="1" customWidth="1"/>
    <col min="11" max="11" width="9" style="1" customWidth="1"/>
    <col min="12" max="16384" width="9" style="1"/>
  </cols>
  <sheetData>
    <row r="1" spans="1:10" ht="18.75" customHeight="1" x14ac:dyDescent="0.45">
      <c r="A1" s="70" t="s">
        <v>31</v>
      </c>
      <c r="B1" s="70"/>
      <c r="C1" s="70"/>
      <c r="D1" s="70"/>
      <c r="E1" s="70"/>
      <c r="F1" s="70"/>
      <c r="G1" s="70"/>
      <c r="H1" s="70"/>
      <c r="I1" s="70"/>
      <c r="J1" s="70"/>
    </row>
    <row r="2" spans="1:10" ht="15" customHeight="1" thickBot="1" x14ac:dyDescent="0.5">
      <c r="A2" s="4"/>
      <c r="B2" s="4" t="s">
        <v>3</v>
      </c>
      <c r="C2" s="42" t="s">
        <v>4</v>
      </c>
      <c r="D2" s="42"/>
      <c r="E2" s="42"/>
      <c r="F2" s="42"/>
      <c r="G2" s="42"/>
      <c r="H2" s="6"/>
      <c r="I2" s="4"/>
      <c r="J2" s="4"/>
    </row>
    <row r="3" spans="1:10" ht="19.5" customHeight="1" thickBot="1" x14ac:dyDescent="0.5">
      <c r="A3" s="4"/>
      <c r="B3" s="4"/>
      <c r="C3" s="71" t="s">
        <v>5</v>
      </c>
      <c r="D3" s="72"/>
      <c r="E3" s="91" t="s">
        <v>43</v>
      </c>
      <c r="F3" s="92"/>
      <c r="G3" s="92"/>
      <c r="H3" s="92"/>
      <c r="I3" s="93"/>
      <c r="J3" s="4"/>
    </row>
    <row r="4" spans="1:10" ht="15" customHeight="1" x14ac:dyDescent="0.45">
      <c r="A4" s="4"/>
      <c r="B4" s="4"/>
      <c r="C4" s="4"/>
      <c r="D4" s="4"/>
      <c r="E4" s="4"/>
      <c r="F4" s="4"/>
      <c r="G4" s="4"/>
      <c r="H4" s="4"/>
      <c r="I4" s="4"/>
      <c r="J4" s="4"/>
    </row>
    <row r="5" spans="1:10" ht="15" customHeight="1" thickBot="1" x14ac:dyDescent="0.5">
      <c r="A5" s="4"/>
      <c r="B5" s="4" t="s">
        <v>6</v>
      </c>
      <c r="C5" s="42" t="s">
        <v>46</v>
      </c>
      <c r="D5" s="42"/>
      <c r="E5" s="42"/>
      <c r="F5" s="42"/>
      <c r="G5" s="42"/>
      <c r="H5" s="4"/>
      <c r="I5" s="4"/>
      <c r="J5" s="4"/>
    </row>
    <row r="6" spans="1:10" ht="15" customHeight="1" x14ac:dyDescent="0.45">
      <c r="A6" s="4"/>
      <c r="B6" s="4"/>
      <c r="C6" s="88" t="s">
        <v>53</v>
      </c>
      <c r="D6" s="11" t="s">
        <v>8</v>
      </c>
      <c r="E6" s="94">
        <v>2169524642</v>
      </c>
      <c r="F6" s="94"/>
      <c r="G6" s="94"/>
      <c r="H6" s="94"/>
      <c r="I6" s="95"/>
      <c r="J6" s="4"/>
    </row>
    <row r="7" spans="1:10" ht="15" customHeight="1" x14ac:dyDescent="0.45">
      <c r="A7" s="4"/>
      <c r="B7" s="4"/>
      <c r="C7" s="89"/>
      <c r="D7" s="12" t="s">
        <v>9</v>
      </c>
      <c r="E7" s="96">
        <v>122919751</v>
      </c>
      <c r="F7" s="96"/>
      <c r="G7" s="96"/>
      <c r="H7" s="96"/>
      <c r="I7" s="97"/>
      <c r="J7" s="4"/>
    </row>
    <row r="8" spans="1:10" ht="15" customHeight="1" x14ac:dyDescent="0.45">
      <c r="A8" s="4"/>
      <c r="B8" s="4"/>
      <c r="C8" s="90"/>
      <c r="D8" s="13" t="s">
        <v>10</v>
      </c>
      <c r="E8" s="98">
        <v>177650461</v>
      </c>
      <c r="F8" s="98"/>
      <c r="G8" s="98"/>
      <c r="H8" s="98"/>
      <c r="I8" s="99"/>
      <c r="J8" s="4"/>
    </row>
    <row r="9" spans="1:10" ht="15" customHeight="1" thickBot="1" x14ac:dyDescent="0.5">
      <c r="A9" s="4"/>
      <c r="B9" s="4"/>
      <c r="C9" s="54" t="s">
        <v>34</v>
      </c>
      <c r="D9" s="55"/>
      <c r="E9" s="56">
        <f>SUM(E6:I8)</f>
        <v>2470094854</v>
      </c>
      <c r="F9" s="57"/>
      <c r="G9" s="57"/>
      <c r="H9" s="57"/>
      <c r="I9" s="58"/>
      <c r="J9" s="4"/>
    </row>
    <row r="10" spans="1:10" ht="15" customHeight="1" x14ac:dyDescent="0.45">
      <c r="A10" s="4"/>
      <c r="B10" s="4"/>
      <c r="C10" s="100" t="s">
        <v>11</v>
      </c>
      <c r="D10" s="101"/>
      <c r="E10" s="101"/>
      <c r="F10" s="101"/>
      <c r="G10" s="101"/>
      <c r="H10" s="101"/>
      <c r="I10" s="102"/>
      <c r="J10" s="4"/>
    </row>
    <row r="11" spans="1:10" ht="15" customHeight="1" x14ac:dyDescent="0.45">
      <c r="A11" s="4"/>
      <c r="B11" s="4"/>
      <c r="C11" s="85" t="s">
        <v>32</v>
      </c>
      <c r="D11" s="26" t="s">
        <v>13</v>
      </c>
      <c r="E11" s="96">
        <v>332243527</v>
      </c>
      <c r="F11" s="96"/>
      <c r="G11" s="96"/>
      <c r="H11" s="96"/>
      <c r="I11" s="97"/>
      <c r="J11" s="4"/>
    </row>
    <row r="12" spans="1:10" ht="15" customHeight="1" x14ac:dyDescent="0.45">
      <c r="A12" s="4"/>
      <c r="B12" s="4"/>
      <c r="C12" s="85"/>
      <c r="D12" s="26" t="s">
        <v>33</v>
      </c>
      <c r="E12" s="96">
        <v>23182073</v>
      </c>
      <c r="F12" s="96"/>
      <c r="G12" s="96"/>
      <c r="H12" s="96"/>
      <c r="I12" s="97"/>
      <c r="J12" s="4"/>
    </row>
    <row r="13" spans="1:10" ht="15" customHeight="1" x14ac:dyDescent="0.45">
      <c r="A13" s="4"/>
      <c r="B13" s="4"/>
      <c r="C13" s="85"/>
      <c r="D13" s="27" t="s">
        <v>15</v>
      </c>
      <c r="E13" s="96">
        <v>32094748</v>
      </c>
      <c r="F13" s="96"/>
      <c r="G13" s="96"/>
      <c r="H13" s="96"/>
      <c r="I13" s="97"/>
      <c r="J13" s="4"/>
    </row>
    <row r="14" spans="1:10" ht="15" customHeight="1" x14ac:dyDescent="0.45">
      <c r="A14" s="4"/>
      <c r="B14" s="4"/>
      <c r="C14" s="103" t="s">
        <v>16</v>
      </c>
      <c r="D14" s="104"/>
      <c r="E14" s="98">
        <v>214223382</v>
      </c>
      <c r="F14" s="98"/>
      <c r="G14" s="98"/>
      <c r="H14" s="98"/>
      <c r="I14" s="99"/>
      <c r="J14" s="4"/>
    </row>
    <row r="15" spans="1:10" ht="15" customHeight="1" thickBot="1" x14ac:dyDescent="0.5">
      <c r="A15" s="4"/>
      <c r="B15" s="4"/>
      <c r="C15" s="107" t="s">
        <v>34</v>
      </c>
      <c r="D15" s="108"/>
      <c r="E15" s="112">
        <f>SUM(E11:I14)</f>
        <v>601743730</v>
      </c>
      <c r="F15" s="112"/>
      <c r="G15" s="112"/>
      <c r="H15" s="112"/>
      <c r="I15" s="113"/>
      <c r="J15" s="4"/>
    </row>
    <row r="16" spans="1:10" ht="15" customHeight="1" x14ac:dyDescent="0.45">
      <c r="A16" s="4"/>
      <c r="B16" s="4"/>
      <c r="C16" s="109" t="s">
        <v>54</v>
      </c>
      <c r="D16" s="110"/>
      <c r="E16" s="114">
        <v>123883</v>
      </c>
      <c r="F16" s="114"/>
      <c r="G16" s="114"/>
      <c r="H16" s="114"/>
      <c r="I16" s="115"/>
      <c r="J16" s="4"/>
    </row>
    <row r="17" spans="1:10" ht="15" customHeight="1" thickBot="1" x14ac:dyDescent="0.5">
      <c r="A17" s="4"/>
      <c r="B17" s="4"/>
      <c r="C17" s="90" t="s">
        <v>35</v>
      </c>
      <c r="D17" s="111"/>
      <c r="E17" s="116">
        <v>10564</v>
      </c>
      <c r="F17" s="116"/>
      <c r="G17" s="116"/>
      <c r="H17" s="116"/>
      <c r="I17" s="117"/>
      <c r="J17" s="4"/>
    </row>
    <row r="18" spans="1:10" ht="15" customHeight="1" x14ac:dyDescent="0.45">
      <c r="A18" s="4"/>
      <c r="B18" s="4"/>
      <c r="C18" s="109" t="s">
        <v>45</v>
      </c>
      <c r="D18" s="110"/>
      <c r="E18" s="94">
        <f>(E6+E8)/E16</f>
        <v>18946.708612158247</v>
      </c>
      <c r="F18" s="94"/>
      <c r="G18" s="94"/>
      <c r="H18" s="94"/>
      <c r="I18" s="95"/>
      <c r="J18" s="4"/>
    </row>
    <row r="19" spans="1:10" ht="15" customHeight="1" thickBot="1" x14ac:dyDescent="0.5">
      <c r="A19" s="4"/>
      <c r="B19" s="4"/>
      <c r="C19" s="63" t="s">
        <v>55</v>
      </c>
      <c r="D19" s="64"/>
      <c r="E19" s="68">
        <f>E7/E17</f>
        <v>11635.720465732677</v>
      </c>
      <c r="F19" s="68"/>
      <c r="G19" s="68"/>
      <c r="H19" s="68"/>
      <c r="I19" s="69"/>
      <c r="J19" s="4"/>
    </row>
    <row r="20" spans="1:10" ht="15" customHeight="1" x14ac:dyDescent="0.45">
      <c r="A20" s="4"/>
      <c r="B20" s="4"/>
      <c r="C20" s="17" t="s">
        <v>40</v>
      </c>
      <c r="D20" s="17"/>
      <c r="E20" s="18"/>
      <c r="F20" s="18"/>
      <c r="G20" s="18"/>
      <c r="H20" s="18"/>
      <c r="I20" s="18"/>
      <c r="J20" s="4"/>
    </row>
    <row r="21" spans="1:10" ht="15" customHeight="1" x14ac:dyDescent="0.45">
      <c r="A21" s="4"/>
      <c r="B21" s="4"/>
      <c r="C21" s="5" t="s">
        <v>38</v>
      </c>
      <c r="D21" s="5"/>
      <c r="E21" s="5"/>
      <c r="F21" s="5"/>
      <c r="G21" s="5"/>
      <c r="H21" s="5"/>
      <c r="I21" s="5"/>
      <c r="J21" s="4"/>
    </row>
    <row r="22" spans="1:10" ht="15" customHeight="1" x14ac:dyDescent="0.45">
      <c r="A22" s="4"/>
      <c r="B22" s="4"/>
      <c r="C22" s="5" t="s">
        <v>39</v>
      </c>
      <c r="D22" s="5"/>
      <c r="E22" s="5"/>
      <c r="F22" s="5"/>
      <c r="G22" s="5"/>
      <c r="H22" s="5"/>
      <c r="I22" s="5"/>
      <c r="J22" s="4"/>
    </row>
    <row r="23" spans="1:10" ht="15" customHeight="1" x14ac:dyDescent="0.45">
      <c r="A23" s="4"/>
      <c r="B23" s="4"/>
      <c r="C23" s="4"/>
      <c r="D23" s="4"/>
      <c r="E23" s="4"/>
      <c r="F23" s="4"/>
      <c r="G23" s="4"/>
      <c r="H23" s="4"/>
      <c r="I23" s="4"/>
      <c r="J23" s="4"/>
    </row>
    <row r="24" spans="1:10" ht="15" customHeight="1" x14ac:dyDescent="0.45">
      <c r="A24" s="4"/>
      <c r="B24" s="4" t="s">
        <v>17</v>
      </c>
      <c r="C24" s="42" t="s">
        <v>18</v>
      </c>
      <c r="D24" s="42"/>
      <c r="E24" s="42"/>
      <c r="F24" s="42"/>
      <c r="G24" s="42"/>
      <c r="H24" s="4"/>
      <c r="I24" s="4"/>
      <c r="J24" s="4"/>
    </row>
    <row r="25" spans="1:10" ht="12.6" thickBot="1" x14ac:dyDescent="0.5">
      <c r="A25" s="4"/>
      <c r="B25" s="4"/>
      <c r="C25" s="6"/>
      <c r="D25" s="6"/>
      <c r="E25" s="121" t="s">
        <v>19</v>
      </c>
      <c r="F25" s="121"/>
      <c r="G25" s="121" t="s">
        <v>20</v>
      </c>
      <c r="H25" s="121"/>
      <c r="I25" s="121"/>
      <c r="J25" s="4"/>
    </row>
    <row r="26" spans="1:10" ht="15" customHeight="1" x14ac:dyDescent="0.45">
      <c r="A26" s="4"/>
      <c r="B26" s="4"/>
      <c r="C26" s="31" t="s">
        <v>21</v>
      </c>
      <c r="D26" s="32"/>
      <c r="E26" s="122"/>
      <c r="F26" s="123"/>
      <c r="G26" s="124"/>
      <c r="H26" s="124"/>
      <c r="I26" s="125"/>
      <c r="J26" s="4"/>
    </row>
    <row r="27" spans="1:10" ht="15" customHeight="1" thickBot="1" x14ac:dyDescent="0.5">
      <c r="A27" s="4"/>
      <c r="B27" s="4"/>
      <c r="C27" s="35" t="s">
        <v>22</v>
      </c>
      <c r="D27" s="36"/>
      <c r="E27" s="126"/>
      <c r="F27" s="126"/>
      <c r="G27" s="126"/>
      <c r="H27" s="126"/>
      <c r="I27" s="127"/>
      <c r="J27" s="4"/>
    </row>
    <row r="28" spans="1:10" ht="15" customHeight="1" thickBot="1" x14ac:dyDescent="0.5">
      <c r="A28" s="4"/>
      <c r="B28" s="4"/>
      <c r="C28" s="105" t="s">
        <v>58</v>
      </c>
      <c r="D28" s="106"/>
      <c r="E28" s="39">
        <v>28</v>
      </c>
      <c r="F28" s="40"/>
      <c r="G28" s="40"/>
      <c r="H28" s="40"/>
      <c r="I28" s="41"/>
      <c r="J28" s="4"/>
    </row>
    <row r="29" spans="1:10" ht="15" customHeight="1" x14ac:dyDescent="0.45">
      <c r="A29" s="4"/>
      <c r="B29" s="4"/>
      <c r="C29" s="5" t="s">
        <v>44</v>
      </c>
      <c r="D29" s="5"/>
      <c r="E29" s="23"/>
      <c r="F29" s="23"/>
      <c r="G29" s="23"/>
      <c r="H29" s="23"/>
      <c r="I29" s="23"/>
      <c r="J29" s="4"/>
    </row>
    <row r="30" spans="1:10" ht="15" customHeight="1" x14ac:dyDescent="0.45">
      <c r="A30" s="4"/>
      <c r="B30" s="4"/>
      <c r="C30" s="4"/>
      <c r="D30" s="4"/>
      <c r="E30" s="4"/>
      <c r="F30" s="4"/>
      <c r="G30" s="4"/>
      <c r="H30" s="4"/>
      <c r="I30" s="4"/>
      <c r="J30" s="4"/>
    </row>
    <row r="31" spans="1:10" ht="15" customHeight="1" thickBot="1" x14ac:dyDescent="0.5">
      <c r="A31" s="4"/>
      <c r="B31" s="4" t="s">
        <v>23</v>
      </c>
      <c r="C31" s="42" t="s">
        <v>24</v>
      </c>
      <c r="D31" s="42"/>
      <c r="E31" s="42"/>
      <c r="F31" s="42"/>
      <c r="G31" s="42"/>
      <c r="H31" s="4"/>
      <c r="I31" s="4"/>
      <c r="J31" s="4"/>
    </row>
    <row r="32" spans="1:10" ht="15" customHeight="1" x14ac:dyDescent="0.45">
      <c r="A32" s="4"/>
      <c r="B32" s="4"/>
      <c r="C32" s="43" t="s">
        <v>25</v>
      </c>
      <c r="D32" s="24" t="s">
        <v>26</v>
      </c>
      <c r="E32" s="45">
        <f>(SUM(E11:I12))/(SUM(E11:I13))</f>
        <v>0.91717919287169924</v>
      </c>
      <c r="F32" s="45"/>
      <c r="G32" s="45"/>
      <c r="H32" s="45"/>
      <c r="I32" s="46"/>
      <c r="J32" s="4"/>
    </row>
    <row r="33" spans="1:10" ht="15" customHeight="1" thickBot="1" x14ac:dyDescent="0.5">
      <c r="A33" s="4"/>
      <c r="B33" s="4"/>
      <c r="C33" s="44"/>
      <c r="D33" s="25" t="s">
        <v>27</v>
      </c>
      <c r="E33" s="47">
        <f>E13/(SUM(E11:I13))</f>
        <v>8.2820807128300783E-2</v>
      </c>
      <c r="F33" s="47"/>
      <c r="G33" s="47"/>
      <c r="H33" s="47"/>
      <c r="I33" s="48"/>
      <c r="J33" s="4"/>
    </row>
    <row r="34" spans="1:10" ht="15" customHeight="1" x14ac:dyDescent="0.45">
      <c r="A34" s="4"/>
      <c r="B34" s="4"/>
      <c r="C34" s="4"/>
      <c r="D34" s="4"/>
      <c r="E34" s="4"/>
      <c r="F34" s="4"/>
      <c r="G34" s="4"/>
      <c r="H34" s="4"/>
      <c r="I34" s="4"/>
      <c r="J34" s="4"/>
    </row>
    <row r="35" spans="1:10" ht="15" customHeight="1" thickBot="1" x14ac:dyDescent="0.5">
      <c r="B35" s="1" t="s">
        <v>28</v>
      </c>
      <c r="C35" s="128" t="s">
        <v>29</v>
      </c>
      <c r="D35" s="128"/>
      <c r="E35" s="128"/>
      <c r="F35" s="128"/>
      <c r="G35" s="128"/>
      <c r="H35" s="128"/>
      <c r="I35" s="128"/>
    </row>
    <row r="36" spans="1:10" ht="70.05" customHeight="1" thickBot="1" x14ac:dyDescent="0.5">
      <c r="C36" s="2" t="s">
        <v>30</v>
      </c>
      <c r="D36" s="129"/>
      <c r="E36" s="130"/>
      <c r="F36" s="130"/>
      <c r="G36" s="130"/>
      <c r="H36" s="130"/>
      <c r="I36" s="131"/>
    </row>
  </sheetData>
  <mergeCells count="45">
    <mergeCell ref="C32:C33"/>
    <mergeCell ref="E32:I32"/>
    <mergeCell ref="E33:I33"/>
    <mergeCell ref="C35:I35"/>
    <mergeCell ref="D36:I36"/>
    <mergeCell ref="C31:G31"/>
    <mergeCell ref="C24:G24"/>
    <mergeCell ref="E25:F25"/>
    <mergeCell ref="G25:I25"/>
    <mergeCell ref="C26:D26"/>
    <mergeCell ref="E26:F26"/>
    <mergeCell ref="G26:I26"/>
    <mergeCell ref="C27:D27"/>
    <mergeCell ref="E27:F27"/>
    <mergeCell ref="G27:I27"/>
    <mergeCell ref="C28:D28"/>
    <mergeCell ref="E28:I28"/>
    <mergeCell ref="C17:D17"/>
    <mergeCell ref="E17:I17"/>
    <mergeCell ref="C18:D18"/>
    <mergeCell ref="E18:I18"/>
    <mergeCell ref="C19:D19"/>
    <mergeCell ref="E19:I19"/>
    <mergeCell ref="C14:D14"/>
    <mergeCell ref="E14:I14"/>
    <mergeCell ref="C15:D15"/>
    <mergeCell ref="E15:I15"/>
    <mergeCell ref="C16:D16"/>
    <mergeCell ref="E16:I16"/>
    <mergeCell ref="C9:D9"/>
    <mergeCell ref="E9:I9"/>
    <mergeCell ref="C10:I10"/>
    <mergeCell ref="C11:C13"/>
    <mergeCell ref="E11:I11"/>
    <mergeCell ref="E12:I12"/>
    <mergeCell ref="E13:I13"/>
    <mergeCell ref="C6:C8"/>
    <mergeCell ref="E6:I6"/>
    <mergeCell ref="E7:I7"/>
    <mergeCell ref="E8:I8"/>
    <mergeCell ref="A1:J1"/>
    <mergeCell ref="C2:G2"/>
    <mergeCell ref="C3:D3"/>
    <mergeCell ref="E3:I3"/>
    <mergeCell ref="C5:G5"/>
  </mergeCells>
  <phoneticPr fontId="2"/>
  <pageMargins left="0.51181102362204722" right="0.11811023622047245" top="0.55118110236220474" bottom="0.19685039370078741" header="0.31496062992125984" footer="0.11811023622047245"/>
  <pageSetup paperSize="9" orientation="portrait"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80" zoomScaleNormal="100" zoomScaleSheetLayoutView="80" workbookViewId="0">
      <selection activeCell="C30" sqref="C30"/>
    </sheetView>
  </sheetViews>
  <sheetFormatPr defaultColWidth="9" defaultRowHeight="12" x14ac:dyDescent="0.45"/>
  <cols>
    <col min="1" max="1" width="0.69921875" style="1" customWidth="1"/>
    <col min="2" max="2" width="3.09765625" style="1" bestFit="1" customWidth="1"/>
    <col min="3" max="3" width="10.59765625" style="1" customWidth="1"/>
    <col min="4" max="4" width="22.69921875" style="1" customWidth="1"/>
    <col min="5" max="5" width="14.09765625" style="1" customWidth="1"/>
    <col min="6" max="6" width="10.59765625" style="1" customWidth="1"/>
    <col min="7" max="8" width="7.296875" style="1" customWidth="1"/>
    <col min="9" max="9" width="10.59765625" style="1" customWidth="1"/>
    <col min="10" max="10" width="0.796875" style="1" customWidth="1"/>
    <col min="11" max="16384" width="9" style="1"/>
  </cols>
  <sheetData>
    <row r="1" spans="1:10" ht="18.75" customHeight="1" x14ac:dyDescent="0.45">
      <c r="A1" s="70" t="s">
        <v>31</v>
      </c>
      <c r="B1" s="70"/>
      <c r="C1" s="70"/>
      <c r="D1" s="70"/>
      <c r="E1" s="70"/>
      <c r="F1" s="70"/>
      <c r="G1" s="70"/>
      <c r="H1" s="70"/>
      <c r="I1" s="70"/>
      <c r="J1" s="70"/>
    </row>
    <row r="2" spans="1:10" ht="15" customHeight="1" thickBot="1" x14ac:dyDescent="0.5">
      <c r="A2" s="4"/>
      <c r="B2" s="4" t="s">
        <v>3</v>
      </c>
      <c r="C2" s="42" t="s">
        <v>4</v>
      </c>
      <c r="D2" s="42"/>
      <c r="E2" s="42"/>
      <c r="F2" s="42"/>
      <c r="G2" s="42"/>
      <c r="H2" s="6"/>
      <c r="I2" s="4"/>
      <c r="J2" s="4"/>
    </row>
    <row r="3" spans="1:10" ht="19.5" customHeight="1" thickBot="1" x14ac:dyDescent="0.5">
      <c r="A3" s="4"/>
      <c r="B3" s="4"/>
      <c r="C3" s="71" t="s">
        <v>5</v>
      </c>
      <c r="D3" s="72"/>
      <c r="E3" s="91" t="s">
        <v>43</v>
      </c>
      <c r="F3" s="92"/>
      <c r="G3" s="92"/>
      <c r="H3" s="92"/>
      <c r="I3" s="93"/>
      <c r="J3" s="4"/>
    </row>
    <row r="4" spans="1:10" ht="15" customHeight="1" x14ac:dyDescent="0.45">
      <c r="A4" s="4"/>
      <c r="B4" s="4"/>
      <c r="C4" s="4"/>
      <c r="D4" s="4"/>
      <c r="E4" s="4"/>
      <c r="F4" s="4"/>
      <c r="G4" s="4"/>
      <c r="H4" s="4"/>
      <c r="I4" s="4"/>
      <c r="J4" s="4"/>
    </row>
    <row r="5" spans="1:10" ht="15" customHeight="1" thickBot="1" x14ac:dyDescent="0.5">
      <c r="A5" s="4"/>
      <c r="B5" s="4" t="s">
        <v>6</v>
      </c>
      <c r="C5" s="42" t="s">
        <v>46</v>
      </c>
      <c r="D5" s="42"/>
      <c r="E5" s="42"/>
      <c r="F5" s="42"/>
      <c r="G5" s="42"/>
      <c r="H5" s="4"/>
      <c r="I5" s="4"/>
      <c r="J5" s="4"/>
    </row>
    <row r="6" spans="1:10" ht="15" customHeight="1" x14ac:dyDescent="0.45">
      <c r="A6" s="4"/>
      <c r="B6" s="4"/>
      <c r="C6" s="88" t="s">
        <v>53</v>
      </c>
      <c r="D6" s="11" t="s">
        <v>8</v>
      </c>
      <c r="E6" s="94">
        <v>4731296788</v>
      </c>
      <c r="F6" s="94"/>
      <c r="G6" s="94"/>
      <c r="H6" s="94"/>
      <c r="I6" s="95"/>
      <c r="J6" s="4"/>
    </row>
    <row r="7" spans="1:10" ht="15" customHeight="1" x14ac:dyDescent="0.45">
      <c r="A7" s="4"/>
      <c r="B7" s="4"/>
      <c r="C7" s="89"/>
      <c r="D7" s="12" t="s">
        <v>9</v>
      </c>
      <c r="E7" s="96">
        <v>216765878</v>
      </c>
      <c r="F7" s="96"/>
      <c r="G7" s="96"/>
      <c r="H7" s="96"/>
      <c r="I7" s="97"/>
      <c r="J7" s="4"/>
    </row>
    <row r="8" spans="1:10" ht="15" customHeight="1" x14ac:dyDescent="0.45">
      <c r="A8" s="4"/>
      <c r="B8" s="4"/>
      <c r="C8" s="90"/>
      <c r="D8" s="13" t="s">
        <v>10</v>
      </c>
      <c r="E8" s="98">
        <v>151556202</v>
      </c>
      <c r="F8" s="98"/>
      <c r="G8" s="98"/>
      <c r="H8" s="98"/>
      <c r="I8" s="99"/>
      <c r="J8" s="4"/>
    </row>
    <row r="9" spans="1:10" ht="15" customHeight="1" thickBot="1" x14ac:dyDescent="0.5">
      <c r="A9" s="4"/>
      <c r="B9" s="4"/>
      <c r="C9" s="54" t="s">
        <v>34</v>
      </c>
      <c r="D9" s="55"/>
      <c r="E9" s="56">
        <f>SUM(E6:I8)</f>
        <v>5099618868</v>
      </c>
      <c r="F9" s="57"/>
      <c r="G9" s="57"/>
      <c r="H9" s="57"/>
      <c r="I9" s="58"/>
      <c r="J9" s="4"/>
    </row>
    <row r="10" spans="1:10" ht="15" customHeight="1" x14ac:dyDescent="0.45">
      <c r="A10" s="4"/>
      <c r="B10" s="4"/>
      <c r="C10" s="100" t="s">
        <v>11</v>
      </c>
      <c r="D10" s="101"/>
      <c r="E10" s="101"/>
      <c r="F10" s="101"/>
      <c r="G10" s="101"/>
      <c r="H10" s="101"/>
      <c r="I10" s="102"/>
      <c r="J10" s="4"/>
    </row>
    <row r="11" spans="1:10" ht="15" customHeight="1" x14ac:dyDescent="0.45">
      <c r="A11" s="4"/>
      <c r="B11" s="4"/>
      <c r="C11" s="85" t="s">
        <v>32</v>
      </c>
      <c r="D11" s="26" t="s">
        <v>13</v>
      </c>
      <c r="E11" s="96">
        <v>662501289</v>
      </c>
      <c r="F11" s="96"/>
      <c r="G11" s="96"/>
      <c r="H11" s="96"/>
      <c r="I11" s="97"/>
      <c r="J11" s="4"/>
    </row>
    <row r="12" spans="1:10" ht="15" customHeight="1" x14ac:dyDescent="0.45">
      <c r="A12" s="4"/>
      <c r="B12" s="4"/>
      <c r="C12" s="85"/>
      <c r="D12" s="26" t="s">
        <v>33</v>
      </c>
      <c r="E12" s="96">
        <v>39295682</v>
      </c>
      <c r="F12" s="96"/>
      <c r="G12" s="96"/>
      <c r="H12" s="96"/>
      <c r="I12" s="97"/>
      <c r="J12" s="4"/>
    </row>
    <row r="13" spans="1:10" ht="15" customHeight="1" x14ac:dyDescent="0.45">
      <c r="A13" s="4"/>
      <c r="B13" s="4"/>
      <c r="C13" s="85"/>
      <c r="D13" s="27" t="s">
        <v>15</v>
      </c>
      <c r="E13" s="96">
        <v>26519018</v>
      </c>
      <c r="F13" s="96"/>
      <c r="G13" s="96"/>
      <c r="H13" s="96"/>
      <c r="I13" s="97"/>
      <c r="J13" s="4"/>
    </row>
    <row r="14" spans="1:10" ht="15" customHeight="1" x14ac:dyDescent="0.45">
      <c r="A14" s="4"/>
      <c r="B14" s="4"/>
      <c r="C14" s="103" t="s">
        <v>16</v>
      </c>
      <c r="D14" s="104"/>
      <c r="E14" s="98">
        <v>444304772</v>
      </c>
      <c r="F14" s="98"/>
      <c r="G14" s="98"/>
      <c r="H14" s="98"/>
      <c r="I14" s="99"/>
      <c r="J14" s="4"/>
    </row>
    <row r="15" spans="1:10" ht="15" customHeight="1" thickBot="1" x14ac:dyDescent="0.5">
      <c r="A15" s="4"/>
      <c r="B15" s="4"/>
      <c r="C15" s="107" t="s">
        <v>34</v>
      </c>
      <c r="D15" s="108"/>
      <c r="E15" s="112">
        <f>SUM(E11:I14)</f>
        <v>1172620761</v>
      </c>
      <c r="F15" s="112"/>
      <c r="G15" s="112"/>
      <c r="H15" s="112"/>
      <c r="I15" s="113"/>
      <c r="J15" s="4"/>
    </row>
    <row r="16" spans="1:10" ht="15" customHeight="1" x14ac:dyDescent="0.45">
      <c r="A16" s="4"/>
      <c r="B16" s="4"/>
      <c r="C16" s="109" t="s">
        <v>54</v>
      </c>
      <c r="D16" s="110"/>
      <c r="E16" s="114">
        <v>234717</v>
      </c>
      <c r="F16" s="114"/>
      <c r="G16" s="114"/>
      <c r="H16" s="114"/>
      <c r="I16" s="115"/>
      <c r="J16" s="4"/>
    </row>
    <row r="17" spans="1:10" ht="15" customHeight="1" thickBot="1" x14ac:dyDescent="0.5">
      <c r="A17" s="4"/>
      <c r="B17" s="4"/>
      <c r="C17" s="90" t="s">
        <v>35</v>
      </c>
      <c r="D17" s="111"/>
      <c r="E17" s="116">
        <v>20227</v>
      </c>
      <c r="F17" s="116"/>
      <c r="G17" s="116"/>
      <c r="H17" s="116"/>
      <c r="I17" s="117"/>
      <c r="J17" s="4"/>
    </row>
    <row r="18" spans="1:10" ht="15" customHeight="1" x14ac:dyDescent="0.45">
      <c r="A18" s="4"/>
      <c r="B18" s="4"/>
      <c r="C18" s="109" t="s">
        <v>45</v>
      </c>
      <c r="D18" s="110"/>
      <c r="E18" s="94">
        <f>(E6+E8)/E16</f>
        <v>20803.150133991148</v>
      </c>
      <c r="F18" s="94"/>
      <c r="G18" s="94"/>
      <c r="H18" s="94"/>
      <c r="I18" s="95"/>
      <c r="J18" s="4"/>
    </row>
    <row r="19" spans="1:10" ht="15" customHeight="1" thickBot="1" x14ac:dyDescent="0.5">
      <c r="A19" s="4"/>
      <c r="B19" s="4"/>
      <c r="C19" s="63" t="s">
        <v>55</v>
      </c>
      <c r="D19" s="64"/>
      <c r="E19" s="68">
        <f>E7/E17</f>
        <v>10716.659811143521</v>
      </c>
      <c r="F19" s="68"/>
      <c r="G19" s="68"/>
      <c r="H19" s="68"/>
      <c r="I19" s="69"/>
      <c r="J19" s="4"/>
    </row>
    <row r="20" spans="1:10" ht="15" customHeight="1" x14ac:dyDescent="0.45">
      <c r="A20" s="4"/>
      <c r="B20" s="4"/>
      <c r="C20" s="17" t="s">
        <v>40</v>
      </c>
      <c r="D20" s="17"/>
      <c r="E20" s="18"/>
      <c r="F20" s="18"/>
      <c r="G20" s="18"/>
      <c r="H20" s="18"/>
      <c r="I20" s="18"/>
      <c r="J20" s="4"/>
    </row>
    <row r="21" spans="1:10" ht="15" customHeight="1" x14ac:dyDescent="0.45">
      <c r="A21" s="4"/>
      <c r="B21" s="4"/>
      <c r="C21" s="5" t="s">
        <v>38</v>
      </c>
      <c r="D21" s="5"/>
      <c r="E21" s="5"/>
      <c r="F21" s="5"/>
      <c r="G21" s="5"/>
      <c r="H21" s="5"/>
      <c r="I21" s="5"/>
      <c r="J21" s="4"/>
    </row>
    <row r="22" spans="1:10" ht="15" customHeight="1" x14ac:dyDescent="0.45">
      <c r="A22" s="4"/>
      <c r="B22" s="4"/>
      <c r="C22" s="5" t="s">
        <v>39</v>
      </c>
      <c r="D22" s="5"/>
      <c r="E22" s="5"/>
      <c r="F22" s="5"/>
      <c r="G22" s="5"/>
      <c r="H22" s="5"/>
      <c r="I22" s="5"/>
      <c r="J22" s="4"/>
    </row>
    <row r="23" spans="1:10" ht="15" customHeight="1" x14ac:dyDescent="0.45">
      <c r="A23" s="4"/>
      <c r="B23" s="4"/>
      <c r="C23" s="4"/>
      <c r="D23" s="4"/>
      <c r="E23" s="4"/>
      <c r="F23" s="4"/>
      <c r="G23" s="4"/>
      <c r="H23" s="4"/>
      <c r="I23" s="4"/>
      <c r="J23" s="4"/>
    </row>
    <row r="24" spans="1:10" ht="15" customHeight="1" x14ac:dyDescent="0.45">
      <c r="A24" s="4"/>
      <c r="B24" s="4" t="s">
        <v>17</v>
      </c>
      <c r="C24" s="42" t="s">
        <v>18</v>
      </c>
      <c r="D24" s="42"/>
      <c r="E24" s="42"/>
      <c r="F24" s="42"/>
      <c r="G24" s="42"/>
      <c r="H24" s="4"/>
      <c r="I24" s="4"/>
      <c r="J24" s="4"/>
    </row>
    <row r="25" spans="1:10" ht="12.6" thickBot="1" x14ac:dyDescent="0.5">
      <c r="A25" s="4"/>
      <c r="B25" s="4"/>
      <c r="C25" s="6"/>
      <c r="D25" s="6"/>
      <c r="E25" s="121" t="s">
        <v>19</v>
      </c>
      <c r="F25" s="121"/>
      <c r="G25" s="121" t="s">
        <v>20</v>
      </c>
      <c r="H25" s="121"/>
      <c r="I25" s="121"/>
      <c r="J25" s="4"/>
    </row>
    <row r="26" spans="1:10" ht="15" customHeight="1" x14ac:dyDescent="0.45">
      <c r="A26" s="4"/>
      <c r="B26" s="4"/>
      <c r="C26" s="31" t="s">
        <v>21</v>
      </c>
      <c r="D26" s="32"/>
      <c r="E26" s="122"/>
      <c r="F26" s="123"/>
      <c r="G26" s="124"/>
      <c r="H26" s="124"/>
      <c r="I26" s="125"/>
      <c r="J26" s="4"/>
    </row>
    <row r="27" spans="1:10" ht="15" customHeight="1" thickBot="1" x14ac:dyDescent="0.5">
      <c r="A27" s="4"/>
      <c r="B27" s="4"/>
      <c r="C27" s="35" t="s">
        <v>22</v>
      </c>
      <c r="D27" s="36"/>
      <c r="E27" s="126"/>
      <c r="F27" s="126"/>
      <c r="G27" s="126"/>
      <c r="H27" s="126"/>
      <c r="I27" s="127"/>
      <c r="J27" s="4"/>
    </row>
    <row r="28" spans="1:10" ht="15" customHeight="1" thickBot="1" x14ac:dyDescent="0.5">
      <c r="A28" s="4"/>
      <c r="B28" s="4"/>
      <c r="C28" s="105" t="s">
        <v>58</v>
      </c>
      <c r="D28" s="106"/>
      <c r="E28" s="39">
        <v>24</v>
      </c>
      <c r="F28" s="40"/>
      <c r="G28" s="40"/>
      <c r="H28" s="40"/>
      <c r="I28" s="41"/>
      <c r="J28" s="4"/>
    </row>
    <row r="29" spans="1:10" ht="15" customHeight="1" x14ac:dyDescent="0.45">
      <c r="A29" s="4"/>
      <c r="B29" s="4"/>
      <c r="C29" s="5" t="s">
        <v>44</v>
      </c>
      <c r="D29" s="5"/>
      <c r="E29" s="23"/>
      <c r="F29" s="23"/>
      <c r="G29" s="23"/>
      <c r="H29" s="23"/>
      <c r="I29" s="23"/>
      <c r="J29" s="4"/>
    </row>
    <row r="30" spans="1:10" ht="15" customHeight="1" x14ac:dyDescent="0.45">
      <c r="A30" s="4"/>
      <c r="B30" s="4"/>
      <c r="C30" s="4"/>
      <c r="D30" s="4"/>
      <c r="E30" s="4"/>
      <c r="F30" s="4"/>
      <c r="G30" s="4"/>
      <c r="H30" s="4"/>
      <c r="I30" s="4"/>
      <c r="J30" s="4"/>
    </row>
    <row r="31" spans="1:10" ht="15" customHeight="1" thickBot="1" x14ac:dyDescent="0.5">
      <c r="A31" s="4"/>
      <c r="B31" s="4" t="s">
        <v>23</v>
      </c>
      <c r="C31" s="42" t="s">
        <v>24</v>
      </c>
      <c r="D31" s="42"/>
      <c r="E31" s="42"/>
      <c r="F31" s="42"/>
      <c r="G31" s="42"/>
      <c r="H31" s="4"/>
      <c r="I31" s="4"/>
      <c r="J31" s="4"/>
    </row>
    <row r="32" spans="1:10" ht="15" customHeight="1" x14ac:dyDescent="0.45">
      <c r="A32" s="4"/>
      <c r="B32" s="4"/>
      <c r="C32" s="43" t="s">
        <v>25</v>
      </c>
      <c r="D32" s="24" t="s">
        <v>26</v>
      </c>
      <c r="E32" s="45">
        <f>(SUM(E11:I12))/(SUM(E11:I13))</f>
        <v>0.96358858187857244</v>
      </c>
      <c r="F32" s="45"/>
      <c r="G32" s="45"/>
      <c r="H32" s="45"/>
      <c r="I32" s="46"/>
      <c r="J32" s="4"/>
    </row>
    <row r="33" spans="1:10" ht="15" customHeight="1" thickBot="1" x14ac:dyDescent="0.5">
      <c r="A33" s="4"/>
      <c r="B33" s="4"/>
      <c r="C33" s="44"/>
      <c r="D33" s="25" t="s">
        <v>27</v>
      </c>
      <c r="E33" s="47">
        <f>E13/(SUM(E11:I13))</f>
        <v>3.6411418121427508E-2</v>
      </c>
      <c r="F33" s="47"/>
      <c r="G33" s="47"/>
      <c r="H33" s="47"/>
      <c r="I33" s="48"/>
      <c r="J33" s="4"/>
    </row>
    <row r="34" spans="1:10" ht="15" customHeight="1" x14ac:dyDescent="0.45">
      <c r="A34" s="4"/>
      <c r="B34" s="4"/>
      <c r="C34" s="4"/>
      <c r="D34" s="4"/>
      <c r="E34" s="4"/>
      <c r="F34" s="4"/>
      <c r="G34" s="4"/>
      <c r="H34" s="4"/>
      <c r="I34" s="4"/>
      <c r="J34" s="4"/>
    </row>
    <row r="35" spans="1:10" ht="15" customHeight="1" thickBot="1" x14ac:dyDescent="0.5">
      <c r="B35" s="1" t="s">
        <v>28</v>
      </c>
      <c r="C35" s="128" t="s">
        <v>29</v>
      </c>
      <c r="D35" s="128"/>
      <c r="E35" s="128"/>
      <c r="F35" s="128"/>
      <c r="G35" s="128"/>
      <c r="H35" s="128"/>
      <c r="I35" s="128"/>
    </row>
    <row r="36" spans="1:10" ht="70.05" customHeight="1" thickBot="1" x14ac:dyDescent="0.5">
      <c r="C36" s="2" t="s">
        <v>30</v>
      </c>
      <c r="D36" s="129"/>
      <c r="E36" s="130"/>
      <c r="F36" s="130"/>
      <c r="G36" s="130"/>
      <c r="H36" s="130"/>
      <c r="I36" s="131"/>
    </row>
  </sheetData>
  <mergeCells count="45">
    <mergeCell ref="C32:C33"/>
    <mergeCell ref="E32:I32"/>
    <mergeCell ref="E33:I33"/>
    <mergeCell ref="C35:I35"/>
    <mergeCell ref="D36:I36"/>
    <mergeCell ref="C31:G31"/>
    <mergeCell ref="C24:G24"/>
    <mergeCell ref="E25:F25"/>
    <mergeCell ref="G25:I25"/>
    <mergeCell ref="C26:D26"/>
    <mergeCell ref="E26:F26"/>
    <mergeCell ref="G26:I26"/>
    <mergeCell ref="C27:D27"/>
    <mergeCell ref="E27:F27"/>
    <mergeCell ref="G27:I27"/>
    <mergeCell ref="C28:D28"/>
    <mergeCell ref="E28:I28"/>
    <mergeCell ref="C17:D17"/>
    <mergeCell ref="E17:I17"/>
    <mergeCell ref="C18:D18"/>
    <mergeCell ref="E18:I18"/>
    <mergeCell ref="C19:D19"/>
    <mergeCell ref="E19:I19"/>
    <mergeCell ref="C14:D14"/>
    <mergeCell ref="E14:I14"/>
    <mergeCell ref="C15:D15"/>
    <mergeCell ref="E15:I15"/>
    <mergeCell ref="C16:D16"/>
    <mergeCell ref="E16:I16"/>
    <mergeCell ref="C9:D9"/>
    <mergeCell ref="E9:I9"/>
    <mergeCell ref="C10:I10"/>
    <mergeCell ref="C11:C13"/>
    <mergeCell ref="E11:I11"/>
    <mergeCell ref="E12:I12"/>
    <mergeCell ref="E13:I13"/>
    <mergeCell ref="C6:C8"/>
    <mergeCell ref="E6:I6"/>
    <mergeCell ref="E7:I7"/>
    <mergeCell ref="E8:I8"/>
    <mergeCell ref="A1:J1"/>
    <mergeCell ref="C2:G2"/>
    <mergeCell ref="C3:D3"/>
    <mergeCell ref="E3:I3"/>
    <mergeCell ref="C5:G5"/>
  </mergeCells>
  <phoneticPr fontId="2"/>
  <pageMargins left="0.51181102362204722" right="0.11811023622047245" top="0.55118110236220474" bottom="0.19685039370078741" header="0.31496062992125984" footer="0.11811023622047245"/>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vt:lpstr>
      <vt:lpstr>R4.10</vt:lpstr>
      <vt:lpstr>R4.11</vt:lpstr>
      <vt:lpstr>R4.12</vt:lpstr>
      <vt:lpstr>R5.1</vt:lpstr>
      <vt:lpstr>R5.2</vt:lpstr>
      <vt:lpstr>R5.3</vt:lpstr>
      <vt:lpstr>R5.4</vt:lpstr>
      <vt:lpstr>R5.5</vt:lpstr>
      <vt:lpstr>R5.6</vt:lpstr>
      <vt:lpstr>R4.10!Print_Area</vt:lpstr>
      <vt:lpstr>R4.11!Print_Area</vt:lpstr>
      <vt:lpstr>R4.12!Print_Area</vt:lpstr>
      <vt:lpstr>R5.1!Print_Area</vt:lpstr>
      <vt:lpstr>R5.2!Print_Area</vt:lpstr>
      <vt:lpstr>R5.3!Print_Area</vt:lpstr>
      <vt:lpstr>R5.4!Print_Area</vt:lpstr>
      <vt:lpstr>R5.5!Print_Area</vt:lpstr>
      <vt:lpstr>R5.6!Print_Area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2024-06-05T05:13:26Z</dcterms:modified>
  <cp:category/>
  <cp:contentStatus/>
</cp:coreProperties>
</file>