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39004\Desktop\元データ\R6.10掲載資料\"/>
    </mc:Choice>
  </mc:AlternateContent>
  <bookViews>
    <workbookView xWindow="0" yWindow="0" windowWidth="23040" windowHeight="9240"/>
  </bookViews>
  <sheets>
    <sheet name="別添３" sheetId="4" r:id="rId1"/>
    <sheet name="別添４" sheetId="5" r:id="rId2"/>
    <sheet name="プルダウン" sheetId="2" r:id="rId3"/>
  </sheets>
  <definedNames>
    <definedName name="_xlnm.Print_Area" localSheetId="0">別添３!$A$1:$AS$92</definedName>
    <definedName name="_xlnm.Print_Area" localSheetId="1">別添４!$A$1:$AK$59</definedName>
  </definedNames>
  <calcPr calcId="162913"/>
</workbook>
</file>

<file path=xl/calcChain.xml><?xml version="1.0" encoding="utf-8"?>
<calcChain xmlns="http://schemas.openxmlformats.org/spreadsheetml/2006/main">
  <c r="I8" i="4" l="1"/>
  <c r="Y42" i="5"/>
  <c r="Y40" i="5"/>
  <c r="Y39" i="5"/>
  <c r="Y38" i="5"/>
  <c r="Y37" i="5"/>
  <c r="Y36" i="5"/>
  <c r="Y35" i="5"/>
  <c r="Y31" i="5"/>
  <c r="Y30" i="5"/>
  <c r="Y29" i="5"/>
  <c r="Y28" i="5"/>
  <c r="Y27" i="5"/>
  <c r="Y26" i="5"/>
  <c r="Y25" i="5"/>
  <c r="Y24" i="5"/>
  <c r="S19" i="5"/>
  <c r="M19" i="5"/>
  <c r="Y19" i="5" s="1"/>
  <c r="S18" i="5"/>
  <c r="Y18" i="5" s="1"/>
  <c r="M18" i="5"/>
  <c r="Y17" i="5"/>
  <c r="S17" i="5"/>
  <c r="M17" i="5"/>
  <c r="S16" i="5"/>
  <c r="Y16" i="5" s="1"/>
  <c r="M16" i="5"/>
  <c r="S15" i="5"/>
  <c r="M15" i="5"/>
  <c r="Y15" i="5" s="1"/>
  <c r="S14" i="5"/>
  <c r="Y14" i="5" s="1"/>
  <c r="M14" i="5"/>
  <c r="S13" i="5"/>
  <c r="M13" i="5"/>
  <c r="Y13" i="5" s="1"/>
  <c r="S12" i="5"/>
  <c r="Y12" i="5" s="1"/>
  <c r="M12" i="5"/>
  <c r="AR63" i="4" l="1"/>
  <c r="AR15" i="4"/>
  <c r="AK17" i="4" l="1"/>
  <c r="AJ17" i="4"/>
  <c r="AI17" i="4"/>
  <c r="AH17" i="4"/>
  <c r="AG17" i="4"/>
  <c r="AF17" i="4"/>
  <c r="AE17" i="4"/>
  <c r="AD17" i="4"/>
  <c r="AC17" i="4"/>
  <c r="AB17" i="4"/>
  <c r="AA17" i="4"/>
  <c r="Z17" i="4"/>
  <c r="Y17" i="4"/>
  <c r="X17" i="4"/>
  <c r="W17" i="4"/>
  <c r="V17" i="4"/>
  <c r="U17" i="4"/>
  <c r="T17" i="4"/>
  <c r="S17" i="4"/>
  <c r="R17" i="4"/>
  <c r="Q17" i="4"/>
  <c r="P17" i="4"/>
  <c r="O17" i="4"/>
  <c r="N17" i="4"/>
  <c r="M17" i="4"/>
  <c r="L17" i="4"/>
  <c r="K17" i="4"/>
  <c r="J17" i="4"/>
  <c r="I17" i="4"/>
  <c r="H17" i="4"/>
  <c r="G17" i="4"/>
  <c r="AP19" i="4" l="1"/>
  <c r="AP16" i="4"/>
  <c r="AP22" i="4"/>
  <c r="AP28" i="4"/>
  <c r="AP34" i="4"/>
  <c r="AP40" i="4"/>
  <c r="AP46" i="4"/>
  <c r="AP52" i="4"/>
  <c r="AP58" i="4"/>
  <c r="AP64" i="4"/>
  <c r="AP82" i="4"/>
  <c r="AP70" i="4"/>
  <c r="K23" i="4"/>
  <c r="K83" i="4" l="1"/>
  <c r="L83" i="4"/>
  <c r="M83" i="4"/>
  <c r="N83" i="4"/>
  <c r="O83" i="4"/>
  <c r="P83" i="4"/>
  <c r="Q83" i="4"/>
  <c r="R83" i="4"/>
  <c r="S83" i="4"/>
  <c r="T83" i="4"/>
  <c r="U83" i="4"/>
  <c r="V83" i="4"/>
  <c r="W83" i="4"/>
  <c r="X83" i="4"/>
  <c r="Y83" i="4"/>
  <c r="Z83" i="4"/>
  <c r="AA83" i="4"/>
  <c r="AB83" i="4"/>
  <c r="AC83" i="4"/>
  <c r="AD83" i="4"/>
  <c r="AE83" i="4"/>
  <c r="AF83" i="4"/>
  <c r="AG83" i="4"/>
  <c r="AH83" i="4"/>
  <c r="AI83" i="4"/>
  <c r="AJ83" i="4"/>
  <c r="AK83" i="4"/>
  <c r="G53" i="4" l="1"/>
  <c r="H53" i="4"/>
  <c r="I53" i="4"/>
  <c r="J53" i="4"/>
  <c r="R53" i="4"/>
  <c r="S53" i="4"/>
  <c r="T53" i="4"/>
  <c r="U53" i="4"/>
  <c r="V53" i="4"/>
  <c r="W53" i="4"/>
  <c r="X53" i="4"/>
  <c r="Y53" i="4"/>
  <c r="Z53" i="4"/>
  <c r="AA53" i="4"/>
  <c r="AB53" i="4"/>
  <c r="AC53" i="4"/>
  <c r="AD53" i="4"/>
  <c r="AE53" i="4"/>
  <c r="AF53" i="4"/>
  <c r="AG53" i="4"/>
  <c r="AH53" i="4"/>
  <c r="AI53" i="4"/>
  <c r="AJ53" i="4"/>
  <c r="AK53" i="4"/>
  <c r="S35" i="4"/>
  <c r="T35" i="4"/>
  <c r="U35" i="4"/>
  <c r="V35" i="4"/>
  <c r="W35" i="4"/>
  <c r="X35" i="4"/>
  <c r="Y35" i="4"/>
  <c r="Z35" i="4"/>
  <c r="AA35" i="4"/>
  <c r="AB35" i="4"/>
  <c r="AC35" i="4"/>
  <c r="AD35" i="4"/>
  <c r="AE35" i="4"/>
  <c r="AF35" i="4"/>
  <c r="AG35" i="4"/>
  <c r="AH35" i="4"/>
  <c r="AI35" i="4"/>
  <c r="AJ35" i="4"/>
  <c r="AK35" i="4"/>
  <c r="AK29" i="4"/>
  <c r="AJ59" i="4"/>
  <c r="K53" i="4" l="1"/>
  <c r="L53" i="4"/>
  <c r="M53" i="4"/>
  <c r="N53" i="4"/>
  <c r="O53" i="4"/>
  <c r="P53" i="4"/>
  <c r="Q53" i="4"/>
  <c r="J83" i="4" l="1"/>
  <c r="I83" i="4"/>
  <c r="H83" i="4"/>
  <c r="G83" i="4"/>
  <c r="AK77" i="4"/>
  <c r="AJ77" i="4"/>
  <c r="AH77" i="4"/>
  <c r="AG77" i="4"/>
  <c r="AF77" i="4"/>
  <c r="AE77" i="4"/>
  <c r="AD77" i="4"/>
  <c r="AC77" i="4"/>
  <c r="AB77" i="4"/>
  <c r="AA77" i="4"/>
  <c r="Z77" i="4"/>
  <c r="Y77" i="4"/>
  <c r="X77" i="4"/>
  <c r="W77" i="4"/>
  <c r="V77" i="4"/>
  <c r="U77" i="4"/>
  <c r="T77" i="4"/>
  <c r="S77" i="4"/>
  <c r="R77" i="4"/>
  <c r="Q77" i="4"/>
  <c r="P77" i="4"/>
  <c r="O77" i="4"/>
  <c r="N77" i="4"/>
  <c r="M77" i="4"/>
  <c r="L77" i="4"/>
  <c r="K77" i="4"/>
  <c r="J77" i="4"/>
  <c r="I77" i="4"/>
  <c r="H77" i="4"/>
  <c r="G77" i="4"/>
  <c r="AP76" i="4"/>
  <c r="AK71" i="4"/>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K65" i="4"/>
  <c r="AJ65" i="4"/>
  <c r="AI65" i="4"/>
  <c r="AH65" i="4"/>
  <c r="AG65" i="4"/>
  <c r="AF65" i="4"/>
  <c r="AE65" i="4"/>
  <c r="AD65" i="4"/>
  <c r="AC65" i="4"/>
  <c r="AB65" i="4"/>
  <c r="AA65" i="4"/>
  <c r="Z65" i="4"/>
  <c r="Y65" i="4"/>
  <c r="X65" i="4"/>
  <c r="W65" i="4"/>
  <c r="V65" i="4"/>
  <c r="U65" i="4"/>
  <c r="T65" i="4"/>
  <c r="S65" i="4"/>
  <c r="R65" i="4"/>
  <c r="Q65" i="4"/>
  <c r="P65" i="4"/>
  <c r="O65" i="4"/>
  <c r="N65" i="4"/>
  <c r="M65" i="4"/>
  <c r="L65" i="4"/>
  <c r="K65" i="4"/>
  <c r="J65" i="4"/>
  <c r="I65" i="4"/>
  <c r="H65" i="4"/>
  <c r="G65" i="4"/>
  <c r="AI59" i="4"/>
  <c r="AH59" i="4"/>
  <c r="AG59" i="4"/>
  <c r="AF59" i="4"/>
  <c r="AE59" i="4"/>
  <c r="AD59" i="4"/>
  <c r="AC59" i="4"/>
  <c r="AB59" i="4"/>
  <c r="AA59" i="4"/>
  <c r="Z59" i="4"/>
  <c r="Y59" i="4"/>
  <c r="X59" i="4"/>
  <c r="W59" i="4"/>
  <c r="V59" i="4"/>
  <c r="U59" i="4"/>
  <c r="T59" i="4"/>
  <c r="S59" i="4"/>
  <c r="R59" i="4"/>
  <c r="Q59" i="4"/>
  <c r="P59" i="4"/>
  <c r="O59" i="4"/>
  <c r="N59" i="4"/>
  <c r="M59" i="4"/>
  <c r="L59" i="4"/>
  <c r="K59" i="4"/>
  <c r="J59" i="4"/>
  <c r="I59" i="4"/>
  <c r="H59" i="4"/>
  <c r="G59" i="4"/>
  <c r="AJ47" i="4"/>
  <c r="AI47" i="4"/>
  <c r="AH47" i="4"/>
  <c r="AG47" i="4"/>
  <c r="AF47" i="4"/>
  <c r="AE47" i="4"/>
  <c r="AD47" i="4"/>
  <c r="AC47" i="4"/>
  <c r="AB47" i="4"/>
  <c r="AA47" i="4"/>
  <c r="Z47" i="4"/>
  <c r="Y47" i="4"/>
  <c r="X47" i="4"/>
  <c r="W47" i="4"/>
  <c r="V47" i="4"/>
  <c r="U47" i="4"/>
  <c r="T47" i="4"/>
  <c r="S47" i="4"/>
  <c r="R47" i="4"/>
  <c r="Q47" i="4"/>
  <c r="P47" i="4"/>
  <c r="O47" i="4"/>
  <c r="N47" i="4"/>
  <c r="M47" i="4"/>
  <c r="L47" i="4"/>
  <c r="K47" i="4"/>
  <c r="J47" i="4"/>
  <c r="I47" i="4"/>
  <c r="H47" i="4"/>
  <c r="G47" i="4"/>
  <c r="AK41" i="4"/>
  <c r="AJ41" i="4"/>
  <c r="AI41" i="4"/>
  <c r="AH41" i="4"/>
  <c r="AG41" i="4"/>
  <c r="AF41" i="4"/>
  <c r="AE41" i="4"/>
  <c r="AD41" i="4"/>
  <c r="AC41" i="4"/>
  <c r="AB41" i="4"/>
  <c r="AA41" i="4"/>
  <c r="Z41" i="4"/>
  <c r="Y41" i="4"/>
  <c r="X41" i="4"/>
  <c r="W41" i="4"/>
  <c r="V41" i="4"/>
  <c r="U41" i="4"/>
  <c r="T41" i="4"/>
  <c r="S41" i="4"/>
  <c r="R41" i="4"/>
  <c r="Q41" i="4"/>
  <c r="P41" i="4"/>
  <c r="O41" i="4"/>
  <c r="N41" i="4"/>
  <c r="M41" i="4"/>
  <c r="L41" i="4"/>
  <c r="K41" i="4"/>
  <c r="J41" i="4"/>
  <c r="I41" i="4"/>
  <c r="H41" i="4"/>
  <c r="G41" i="4"/>
  <c r="R35" i="4"/>
  <c r="Q35" i="4"/>
  <c r="P35" i="4"/>
  <c r="O35" i="4"/>
  <c r="N35" i="4"/>
  <c r="M35" i="4"/>
  <c r="L35" i="4"/>
  <c r="K35" i="4"/>
  <c r="J35" i="4"/>
  <c r="I35" i="4"/>
  <c r="H35" i="4"/>
  <c r="G35"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3" i="4"/>
  <c r="AJ23" i="4"/>
  <c r="AI23" i="4"/>
  <c r="AH23" i="4"/>
  <c r="AG23" i="4"/>
  <c r="AF23" i="4"/>
  <c r="AE23" i="4"/>
  <c r="AD23" i="4"/>
  <c r="AC23" i="4"/>
  <c r="AB23" i="4"/>
  <c r="AA23" i="4"/>
  <c r="Z23" i="4"/>
  <c r="Y23" i="4"/>
  <c r="X23" i="4"/>
  <c r="W23" i="4"/>
  <c r="V23" i="4"/>
  <c r="U23" i="4"/>
  <c r="T23" i="4"/>
  <c r="S23" i="4"/>
  <c r="R23" i="4"/>
  <c r="Q23" i="4"/>
  <c r="P23" i="4"/>
  <c r="O23" i="4"/>
  <c r="N23" i="4"/>
  <c r="M23" i="4"/>
  <c r="L23" i="4"/>
  <c r="J23" i="4"/>
  <c r="I23" i="4"/>
  <c r="H23" i="4"/>
  <c r="G23" i="4"/>
  <c r="AP25" i="4" l="1"/>
  <c r="AP31" i="4"/>
  <c r="AR27" i="4" s="1"/>
  <c r="AP37" i="4"/>
  <c r="AP49" i="4"/>
  <c r="AR45" i="4" s="1"/>
  <c r="AP67" i="4"/>
  <c r="AP85" i="4"/>
  <c r="AR81" i="4" s="1"/>
  <c r="AP73" i="4"/>
  <c r="AR69" i="4" s="1"/>
  <c r="AP79" i="4"/>
  <c r="AR75" i="4" s="1"/>
  <c r="AP61" i="4"/>
  <c r="AR57" i="4" s="1"/>
  <c r="AP55" i="4"/>
  <c r="AP43" i="4"/>
  <c r="AR39" i="4" s="1"/>
  <c r="AR33" i="4"/>
  <c r="AR21" i="4"/>
  <c r="I10" i="4" l="1"/>
  <c r="I9" i="4"/>
  <c r="AR51" i="4"/>
  <c r="F11" i="4" l="1"/>
  <c r="C11" i="4"/>
</calcChain>
</file>

<file path=xl/comments1.xml><?xml version="1.0" encoding="utf-8"?>
<comments xmlns="http://schemas.openxmlformats.org/spreadsheetml/2006/main">
  <authors>
    <author>東京都</author>
  </authors>
  <commentList>
    <comment ref="D16"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8" authorId="0" shapeId="0">
      <text>
        <r>
          <rPr>
            <b/>
            <sz val="9"/>
            <color indexed="81"/>
            <rFont val="ＭＳ Ｐゴシック"/>
            <family val="3"/>
            <charset val="128"/>
          </rPr>
          <t>作：作業日
休：現場閉所日（休日）
天：天候等による予定外休工日</t>
        </r>
      </text>
    </comment>
    <comment ref="D19" authorId="0" shapeId="0">
      <text>
        <r>
          <rPr>
            <b/>
            <sz val="9"/>
            <color indexed="81"/>
            <rFont val="ＭＳ Ｐゴシック"/>
            <family val="3"/>
            <charset val="128"/>
          </rPr>
          <t>作：作業日
休：現場閉所日（休日）
天：天候等による予定外休工日</t>
        </r>
      </text>
    </comment>
    <comment ref="D22"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4" authorId="0" shapeId="0">
      <text>
        <r>
          <rPr>
            <b/>
            <sz val="9"/>
            <color indexed="81"/>
            <rFont val="ＭＳ Ｐゴシック"/>
            <family val="3"/>
            <charset val="128"/>
          </rPr>
          <t>作：作業日
休：現場閉所日（休日）
天：天候等による予定外休工日</t>
        </r>
      </text>
    </comment>
    <comment ref="D25" authorId="0" shapeId="0">
      <text>
        <r>
          <rPr>
            <b/>
            <sz val="9"/>
            <color indexed="81"/>
            <rFont val="ＭＳ Ｐゴシック"/>
            <family val="3"/>
            <charset val="128"/>
          </rPr>
          <t>作：作業日
休：現場閉所日（休日）
天：天候等による予定外休工日</t>
        </r>
      </text>
    </comment>
    <comment ref="D2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text>
        <r>
          <rPr>
            <b/>
            <sz val="9"/>
            <color indexed="81"/>
            <rFont val="ＭＳ Ｐゴシック"/>
            <family val="3"/>
            <charset val="128"/>
          </rPr>
          <t>作：作業日
休：現場閉所日（休日）
天：天候等による予定外休工日</t>
        </r>
      </text>
    </comment>
    <comment ref="D31" authorId="0" shapeId="0">
      <text>
        <r>
          <rPr>
            <b/>
            <sz val="9"/>
            <color indexed="81"/>
            <rFont val="ＭＳ Ｐゴシック"/>
            <family val="3"/>
            <charset val="128"/>
          </rPr>
          <t>作：作業日
休：現場閉所日（休日）
天：天候等による予定外休工日</t>
        </r>
      </text>
    </comment>
    <comment ref="D34"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6" authorId="0" shapeId="0">
      <text>
        <r>
          <rPr>
            <b/>
            <sz val="9"/>
            <color indexed="81"/>
            <rFont val="ＭＳ Ｐゴシック"/>
            <family val="3"/>
            <charset val="128"/>
          </rPr>
          <t>作：作業日
休：現場閉所日（休日）
天：天候等による予定外休工日</t>
        </r>
      </text>
    </comment>
    <comment ref="D37" authorId="0" shapeId="0">
      <text>
        <r>
          <rPr>
            <b/>
            <sz val="9"/>
            <color indexed="81"/>
            <rFont val="ＭＳ Ｐゴシック"/>
            <family val="3"/>
            <charset val="128"/>
          </rPr>
          <t>作：作業日
休：現場閉所日（休日）
天：天候等による予定外休工日</t>
        </r>
      </text>
    </comment>
    <comment ref="D40"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2" authorId="0" shapeId="0">
      <text>
        <r>
          <rPr>
            <b/>
            <sz val="9"/>
            <color indexed="81"/>
            <rFont val="ＭＳ Ｐゴシック"/>
            <family val="3"/>
            <charset val="128"/>
          </rPr>
          <t>作：作業日
休：現場閉所日（休日）
天：天候等による予定外休工日</t>
        </r>
      </text>
    </comment>
    <comment ref="D43" authorId="0" shapeId="0">
      <text>
        <r>
          <rPr>
            <b/>
            <sz val="9"/>
            <color indexed="81"/>
            <rFont val="ＭＳ Ｐゴシック"/>
            <family val="3"/>
            <charset val="128"/>
          </rPr>
          <t>作：作業日
休：現場閉所日（休日）
天：天候等による予定外休工日</t>
        </r>
      </text>
    </comment>
    <comment ref="D46"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8" authorId="0" shapeId="0">
      <text>
        <r>
          <rPr>
            <b/>
            <sz val="9"/>
            <color indexed="81"/>
            <rFont val="ＭＳ Ｐゴシック"/>
            <family val="3"/>
            <charset val="128"/>
          </rPr>
          <t>作：作業日
休：現場閉所日（休日）
天：天候等による予定外休工日</t>
        </r>
      </text>
    </comment>
    <comment ref="D49" authorId="0" shapeId="0">
      <text>
        <r>
          <rPr>
            <b/>
            <sz val="9"/>
            <color indexed="81"/>
            <rFont val="ＭＳ Ｐゴシック"/>
            <family val="3"/>
            <charset val="128"/>
          </rPr>
          <t>作：作業日
休：現場閉所日（休日）
天：天候等による予定外休工日</t>
        </r>
      </text>
    </comment>
    <comment ref="D52"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4" authorId="0" shapeId="0">
      <text>
        <r>
          <rPr>
            <b/>
            <sz val="9"/>
            <color indexed="81"/>
            <rFont val="ＭＳ Ｐゴシック"/>
            <family val="3"/>
            <charset val="128"/>
          </rPr>
          <t>作：作業日
休：現場閉所日（休日）
天：天候等による予定外休工日</t>
        </r>
      </text>
    </comment>
    <comment ref="D55" authorId="0" shapeId="0">
      <text>
        <r>
          <rPr>
            <b/>
            <sz val="9"/>
            <color indexed="81"/>
            <rFont val="ＭＳ Ｐゴシック"/>
            <family val="3"/>
            <charset val="128"/>
          </rPr>
          <t>作：作業日
休：現場閉所日（休日）
天：天候等による予定外休工日</t>
        </r>
      </text>
    </comment>
    <comment ref="D58"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0" authorId="0" shapeId="0">
      <text>
        <r>
          <rPr>
            <b/>
            <sz val="9"/>
            <color indexed="81"/>
            <rFont val="ＭＳ Ｐゴシック"/>
            <family val="3"/>
            <charset val="128"/>
          </rPr>
          <t>作：作業日
休：現場閉所日（休日）
天：天候等による予定外休工日</t>
        </r>
      </text>
    </comment>
    <comment ref="D61" authorId="0" shapeId="0">
      <text>
        <r>
          <rPr>
            <b/>
            <sz val="9"/>
            <color indexed="81"/>
            <rFont val="ＭＳ Ｐゴシック"/>
            <family val="3"/>
            <charset val="128"/>
          </rPr>
          <t>作：作業日
休：現場閉所日（休日）
天：天候等による予定外休工日</t>
        </r>
      </text>
    </comment>
    <comment ref="D64"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6" authorId="0" shapeId="0">
      <text>
        <r>
          <rPr>
            <b/>
            <sz val="9"/>
            <color indexed="81"/>
            <rFont val="ＭＳ Ｐゴシック"/>
            <family val="3"/>
            <charset val="128"/>
          </rPr>
          <t>作：作業日
休：現場閉所日（休日）
天：天候等による予定外休工日</t>
        </r>
      </text>
    </comment>
    <comment ref="D67" authorId="0" shapeId="0">
      <text>
        <r>
          <rPr>
            <b/>
            <sz val="9"/>
            <color indexed="81"/>
            <rFont val="ＭＳ Ｐゴシック"/>
            <family val="3"/>
            <charset val="128"/>
          </rPr>
          <t>作：作業日
休：現場閉所日（休日）
天：天候等による予定外休工日</t>
        </r>
      </text>
    </comment>
    <comment ref="D70"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text>
        <r>
          <rPr>
            <b/>
            <sz val="9"/>
            <color indexed="81"/>
            <rFont val="ＭＳ Ｐゴシック"/>
            <family val="3"/>
            <charset val="128"/>
          </rPr>
          <t>作：作業日
休：現場閉所日（休日）
天：天候等による予定外休工日</t>
        </r>
      </text>
    </comment>
    <comment ref="D73" authorId="0" shapeId="0">
      <text>
        <r>
          <rPr>
            <b/>
            <sz val="9"/>
            <color indexed="81"/>
            <rFont val="ＭＳ Ｐゴシック"/>
            <family val="3"/>
            <charset val="128"/>
          </rPr>
          <t>作：作業日
休：現場閉所日（休日）
天：天候等による予定外休工日</t>
        </r>
      </text>
    </comment>
    <comment ref="D76"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8" authorId="0" shapeId="0">
      <text>
        <r>
          <rPr>
            <b/>
            <sz val="9"/>
            <color indexed="81"/>
            <rFont val="ＭＳ Ｐゴシック"/>
            <family val="3"/>
            <charset val="128"/>
          </rPr>
          <t>作：作業日
休：現場閉所日（休日）
天：天候等による予定外休工日</t>
        </r>
      </text>
    </comment>
    <comment ref="D79" authorId="0" shapeId="0">
      <text>
        <r>
          <rPr>
            <b/>
            <sz val="9"/>
            <color indexed="81"/>
            <rFont val="ＭＳ Ｐゴシック"/>
            <family val="3"/>
            <charset val="128"/>
          </rPr>
          <t>作：作業日
休：現場閉所日（休日）
天：天候等による予定外休工日</t>
        </r>
      </text>
    </comment>
    <comment ref="D82" authorId="0" shapeId="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84" authorId="0" shapeId="0">
      <text>
        <r>
          <rPr>
            <b/>
            <sz val="9"/>
            <color indexed="81"/>
            <rFont val="ＭＳ Ｐゴシック"/>
            <family val="3"/>
            <charset val="128"/>
          </rPr>
          <t>作：作業日
休：現場閉所日（休日）
天：天候等による予定外休工日</t>
        </r>
      </text>
    </comment>
    <comment ref="D85" authorId="0" shapeId="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<sst xmlns="http://schemas.openxmlformats.org/spreadsheetml/2006/main" count="1752" uniqueCount="116">
  <si>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</si>
  <si>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</si>
  <si>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</si>
  <si>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</si>
  <si>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</si>
  <si>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</si>
  <si>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</si>
  <si>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</si>
  <si>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</si>
  <si>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</si>
  <si>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</si>
  <si>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</si>
  <si>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</si>
  <si>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</si>
  <si>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</si>
  <si>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</si>
  <si>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</si>
  <si>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</si>
  <si>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</si>
  <si>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</si>
  <si>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</si>
  <si>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実施要領3における</t>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</si>
  <si>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</si>
  <si>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</si>
  <si>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</si>
  <si>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</si>
  <si>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</si>
  <si>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</si>
  <si>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</si>
  <si>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</si>
  <si>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</si>
  <si>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</si>
  <si>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</si>
  <si>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</si>
  <si>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</si>
  <si>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</si>
  <si>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</si>
  <si>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</si>
  <si>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</si>
  <si>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</si>
  <si>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</si>
  <si>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①</t>
    <phoneticPr fontId="2"/>
  </si>
  <si>
    <t>②</t>
    <phoneticPr fontId="2"/>
  </si>
  <si>
    <t>③</t>
    <phoneticPr fontId="2"/>
  </si>
  <si>
    <t>∴</t>
    <phoneticPr fontId="2"/>
  </si>
  <si>
    <t>※必ず検算すること。</t>
    <rPh sb="1" eb="2">
      <t>カナラ</t>
    </rPh>
    <rPh sb="3" eb="5">
      <t>ケンザン</t>
    </rPh>
    <phoneticPr fontId="2"/>
  </si>
  <si>
    <t>※入力月が12か月を超える場合は、行追加やシート追加等を適切に行い、</t>
    <rPh sb="1" eb="3">
      <t>ニュウリョク</t>
    </rPh>
    <rPh sb="3" eb="4">
      <t>ツキ</t>
    </rPh>
    <rPh sb="8" eb="9">
      <t>ゲツ</t>
    </rPh>
    <rPh sb="10" eb="11">
      <t>コ</t>
    </rPh>
    <rPh sb="13" eb="15">
      <t>バアイ</t>
    </rPh>
    <rPh sb="17" eb="18">
      <t>ギョウ</t>
    </rPh>
    <rPh sb="18" eb="20">
      <t>ツイカ</t>
    </rPh>
    <rPh sb="24" eb="26">
      <t>ツイカ</t>
    </rPh>
    <rPh sb="26" eb="27">
      <t>トウ</t>
    </rPh>
    <rPh sb="28" eb="30">
      <t>テキセツ</t>
    </rPh>
    <rPh sb="31" eb="32">
      <t>オコナ</t>
    </rPh>
    <phoneticPr fontId="2"/>
  </si>
  <si>
    <t>　 本工事全体での①から③の合計日数を報告すること。</t>
    <rPh sb="2" eb="5">
      <t>ホンコウジ</t>
    </rPh>
    <rPh sb="5" eb="7">
      <t>ゼンタイ</t>
    </rPh>
    <rPh sb="14" eb="16">
      <t>ゴウケイ</t>
    </rPh>
    <rPh sb="16" eb="18">
      <t>ニッスウ</t>
    </rPh>
    <rPh sb="19" eb="21">
      <t>ホウコク</t>
    </rPh>
    <phoneticPr fontId="2"/>
  </si>
  <si>
    <t>他</t>
    <rPh sb="0" eb="1">
      <t>ホカ</t>
    </rPh>
    <phoneticPr fontId="2"/>
  </si>
  <si>
    <t>：その他対象外期間</t>
    <rPh sb="3" eb="4">
      <t>タ</t>
    </rPh>
    <rPh sb="4" eb="7">
      <t>タイショウガイ</t>
    </rPh>
    <rPh sb="7" eb="9">
      <t>キカン</t>
    </rPh>
    <phoneticPr fontId="2"/>
  </si>
  <si>
    <t>対象期間内日数</t>
    <rPh sb="4" eb="5">
      <t>ナイ</t>
    </rPh>
    <rPh sb="5" eb="7">
      <t>ニッスウ</t>
    </rPh>
    <phoneticPr fontId="2"/>
  </si>
  <si>
    <t>対象期間日数</t>
    <rPh sb="4" eb="6">
      <t>ニッスウ</t>
    </rPh>
    <phoneticPr fontId="2"/>
  </si>
  <si>
    <t>=①×0.285（8日/28日）(小数点以下切り上げ)</t>
    <rPh sb="10" eb="11">
      <t>ニチ</t>
    </rPh>
    <rPh sb="14" eb="15">
      <t>ニチ</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</si>
  <si>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</si>
  <si>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</si>
  <si>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現場閉所/対象期間</t>
    <rPh sb="0" eb="4">
      <t>ゲンバヘイショ</t>
    </rPh>
    <rPh sb="5" eb="7">
      <t>タイショウ</t>
    </rPh>
    <rPh sb="7" eb="9">
      <t>キカン</t>
    </rPh>
    <phoneticPr fontId="2"/>
  </si>
  <si>
    <t>令和７年１月</t>
    <rPh sb="0" eb="2">
      <t>レイワ</t>
    </rPh>
    <rPh sb="3" eb="4">
      <t>ネン</t>
    </rPh>
    <rPh sb="5" eb="6">
      <t>ガツ</t>
    </rPh>
    <phoneticPr fontId="2"/>
  </si>
  <si>
    <t>令和７年２月</t>
    <rPh sb="0" eb="2">
      <t>レイワ</t>
    </rPh>
    <rPh sb="3" eb="4">
      <t>ネン</t>
    </rPh>
    <rPh sb="5" eb="6">
      <t>ガツ</t>
    </rPh>
    <phoneticPr fontId="2"/>
  </si>
  <si>
    <t>令和７年３月</t>
    <rPh sb="0" eb="2">
      <t>レイワ</t>
    </rPh>
    <rPh sb="3" eb="4">
      <t>ネン</t>
    </rPh>
    <rPh sb="5" eb="6">
      <t>ガツ</t>
    </rPh>
    <phoneticPr fontId="2"/>
  </si>
  <si>
    <t>現場閉所日数(通期）</t>
    <rPh sb="0" eb="5">
      <t>ゲンバヘイショビ</t>
    </rPh>
    <rPh sb="5" eb="6">
      <t>スウ</t>
    </rPh>
    <rPh sb="7" eb="9">
      <t>ツウキ</t>
    </rPh>
    <phoneticPr fontId="2"/>
  </si>
  <si>
    <t>4週8休以上</t>
    <rPh sb="1" eb="2">
      <t>シュウ</t>
    </rPh>
    <rPh sb="3" eb="4">
      <t>キュウ</t>
    </rPh>
    <rPh sb="4" eb="6">
      <t>イジョウ</t>
    </rPh>
    <phoneticPr fontId="2"/>
  </si>
  <si>
    <t>通期における週休２日の判定</t>
    <rPh sb="0" eb="2">
      <t>ツウキ</t>
    </rPh>
    <rPh sb="6" eb="8">
      <t>シュウキュウ</t>
    </rPh>
    <rPh sb="8" eb="10">
      <t>フツカ</t>
    </rPh>
    <rPh sb="11" eb="13">
      <t>ハンテイ</t>
    </rPh>
    <phoneticPr fontId="2"/>
  </si>
  <si>
    <t>月単位における週休２日達成</t>
  </si>
  <si>
    <t>月単位における週休２日の判定</t>
    <rPh sb="0" eb="1">
      <t>ツキ</t>
    </rPh>
    <rPh sb="1" eb="3">
      <t>タンイ</t>
    </rPh>
    <rPh sb="7" eb="9">
      <t>シュウキュウ</t>
    </rPh>
    <rPh sb="9" eb="11">
      <t>フツカ</t>
    </rPh>
    <rPh sb="12" eb="14">
      <t>ハンテイ</t>
    </rPh>
    <phoneticPr fontId="2"/>
  </si>
  <si>
    <t>〇</t>
  </si>
  <si>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</si>
  <si>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</si>
  <si>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</si>
  <si>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</si>
  <si>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</si>
  <si>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</si>
  <si>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</si>
  <si>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</si>
  <si>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</si>
  <si>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</si>
  <si>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</si>
  <si>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</si>
  <si>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※１.受注者の責によらず、土日に現場作業等を余儀なくされる場合は、受発注者間の協議により、土日以外の曜日に休日を任意に設定し、現場閉所を行うことで週休2 日に取り組むこともできる。</t>
    <phoneticPr fontId="2"/>
  </si>
  <si>
    <t>　　ただし、任意に設定する休日は、土曜日を起算日とし、前週の土日以外の曜日とする。</t>
    <rPh sb="6" eb="8">
      <t>ニンイ</t>
    </rPh>
    <rPh sb="9" eb="11">
      <t>セッテイ</t>
    </rPh>
    <rPh sb="13" eb="15">
      <t>キュウジツ</t>
    </rPh>
    <rPh sb="17" eb="20">
      <t>ドヨウビ</t>
    </rPh>
    <rPh sb="21" eb="23">
      <t>キサン</t>
    </rPh>
    <rPh sb="23" eb="24">
      <t>ニチ</t>
    </rPh>
    <rPh sb="27" eb="29">
      <t>ゼンシュウ</t>
    </rPh>
    <rPh sb="30" eb="32">
      <t>ドニチ</t>
    </rPh>
    <rPh sb="32" eb="34">
      <t>イガイ</t>
    </rPh>
    <rPh sb="35" eb="37">
      <t>ヨウビ</t>
    </rPh>
    <phoneticPr fontId="2"/>
  </si>
  <si>
    <t>※２.暦上の土曜日・日曜日の閉所では、28.5%に満たない月は、その月の土曜日・日曜日の合計日数以上に現場閉所を行っている場合に４週８休（28.5%)以上を達成しているものとみなす。</t>
    <rPh sb="3" eb="4">
      <t>コヨミ</t>
    </rPh>
    <rPh sb="4" eb="5">
      <t>ジョウ</t>
    </rPh>
    <rPh sb="6" eb="9">
      <t>ドヨウビ</t>
    </rPh>
    <rPh sb="10" eb="13">
      <t>ニチヨウビ</t>
    </rPh>
    <rPh sb="14" eb="16">
      <t>ヘイショ</t>
    </rPh>
    <rPh sb="51" eb="53">
      <t>ゲンバ</t>
    </rPh>
    <phoneticPr fontId="2"/>
  </si>
  <si>
    <t>※３.対象外期間を除いた暦上の土曜日・日曜日の合計日数以上に現場閉所を行っている場合に４週８休（28.5%)以上を達成しているものとみなす。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</si>
  <si>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②現場閉所率28.5%未満だが、暦上の土日全て閉所</t>
  </si>
  <si>
    <t>①現場閉所率28.5%以上</t>
  </si>
  <si>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</si>
  <si>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</si>
  <si>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月単位における週休２日の判定（休日率28.5%以上）</t>
    <rPh sb="0" eb="1">
      <t>ツキ</t>
    </rPh>
    <rPh sb="1" eb="3">
      <t>タンイ</t>
    </rPh>
    <rPh sb="7" eb="9">
      <t>シュウキュウ</t>
    </rPh>
    <rPh sb="9" eb="11">
      <t>フツカ</t>
    </rPh>
    <rPh sb="12" eb="14">
      <t>ハンテイ</t>
    </rPh>
    <rPh sb="15" eb="17">
      <t>キュウジツ</t>
    </rPh>
    <rPh sb="17" eb="18">
      <t>リツ</t>
    </rPh>
    <rPh sb="23" eb="25">
      <t>イジョウ</t>
    </rPh>
    <phoneticPr fontId="2"/>
  </si>
  <si>
    <t>通期における週休２日の判定（休日率28.5%以上）</t>
    <rPh sb="0" eb="2">
      <t>ツウキ</t>
    </rPh>
    <rPh sb="6" eb="8">
      <t>シュウキュウ</t>
    </rPh>
    <rPh sb="8" eb="10">
      <t>フツカ</t>
    </rPh>
    <rPh sb="11" eb="13">
      <t>ハンテイ</t>
    </rPh>
    <phoneticPr fontId="2"/>
  </si>
  <si>
    <t>通期単位における週休２日達成</t>
  </si>
  <si>
    <t>【集計 】</t>
    <rPh sb="1" eb="3">
      <t>シュウケイ</t>
    </rPh>
    <phoneticPr fontId="2"/>
  </si>
  <si>
    <t>会社名</t>
    <rPh sb="0" eb="3">
      <t>カイシャメイ</t>
    </rPh>
    <phoneticPr fontId="2"/>
  </si>
  <si>
    <t>氏名</t>
    <phoneticPr fontId="2"/>
  </si>
  <si>
    <t>対象期間日数</t>
    <phoneticPr fontId="2"/>
  </si>
  <si>
    <t>休日日数</t>
    <phoneticPr fontId="2"/>
  </si>
  <si>
    <t>休日日数の割合</t>
    <phoneticPr fontId="2"/>
  </si>
  <si>
    <r>
      <rPr>
        <b/>
        <sz val="12"/>
        <color rgb="FF0070C0"/>
        <rFont val="ＭＳ Ｐゴシック"/>
        <family val="3"/>
        <charset val="128"/>
        <scheme val="minor"/>
      </rPr>
      <t>通期単位</t>
    </r>
    <r>
      <rPr>
        <sz val="12"/>
        <color theme="1"/>
        <rFont val="ＭＳ Ｐゴシック"/>
        <family val="3"/>
        <charset val="128"/>
        <scheme val="minor"/>
      </rPr>
      <t>の週休２日</t>
    </r>
    <rPh sb="0" eb="2">
      <t>ツウキ</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</si>
  <si>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</si>
  <si>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</si>
  <si>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</si>
  <si>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</si>
  <si>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</si>
  <si>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</si>
  <si>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</si>
  <si>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</si>
  <si>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</si>
  <si>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</si>
  <si>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</si>
  <si>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</si>
  <si>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【令和〇年４月】</t>
    <rPh sb="6" eb="7">
      <t>ガツ</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</si>
  <si>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</si>
  <si>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 年５月】</t>
    <rPh sb="7" eb="8">
      <t>ガツ</t>
    </rPh>
    <phoneticPr fontId="2"/>
  </si>
  <si>
    <r>
      <rPr>
        <sz val="12"/>
        <color rgb="FFFF0000"/>
        <rFont val="ＭＳ Ｐゴシック"/>
        <family val="3"/>
        <charset val="128"/>
        <scheme val="minor"/>
      </rPr>
      <t>月単位</t>
    </r>
    <r>
      <rPr>
        <sz val="12"/>
        <color theme="1"/>
        <rFont val="ＭＳ Ｐゴシック"/>
        <family val="3"/>
        <charset val="128"/>
        <scheme val="minor"/>
      </rPr>
      <t>の週休２日</t>
    </r>
    <phoneticPr fontId="2"/>
  </si>
  <si>
    <t>※「会社名」、「氏名」、「対象期間日数」、「休日日数」欄に記入する</t>
    <rPh sb="2" eb="5">
      <t>カイシャメイ</t>
    </rPh>
    <rPh sb="8" eb="10">
      <t>シメイ</t>
    </rPh>
    <rPh sb="13" eb="15">
      <t>タイショウ</t>
    </rPh>
    <rPh sb="15" eb="17">
      <t>キカン</t>
    </rPh>
    <rPh sb="17" eb="19">
      <t>ニッスウ</t>
    </rPh>
    <rPh sb="22" eb="24">
      <t>キュウジツ</t>
    </rPh>
    <rPh sb="24" eb="26">
      <t>ニッスウ</t>
    </rPh>
    <rPh sb="27" eb="28">
      <t>ラン</t>
    </rPh>
    <rPh sb="29" eb="31">
      <t>キニュウ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</si>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</sst>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
  </numFmts>
  <fonts count="29"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4"/>
      <name val="ＭＳ Ｐゴシック"/>
      <family val="3"/>
      <charset val="128"/>
      <scheme val="minor"/>
    </font>
    <font>
      <b/>
      <sz val="11"/>
      <name val="ＭＳ Ｐゴシック"/>
      <family val="3"/>
      <charset val="128"/>
      <scheme val="minor"/>
    </font>
    <font>
      <u/>
      <sz val="11"/>
      <color theme="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2"/>
      <color rgb="FFFF0000"/>
      <name val="ＭＳ Ｐゴシック"/>
      <family val="2"/>
      <charset val="128"/>
      <scheme val="minor"/>
    </font>
    <font>
      <sz val="12"/>
      <color theme="1"/>
      <name val="ＭＳ Ｐゴシック"/>
      <family val="3"/>
      <charset val="128"/>
      <scheme val="minor"/>
    </font>
    <font>
      <b/>
      <sz val="12"/>
      <color rgb="FF0070C0"/>
      <name val="ＭＳ Ｐゴシック"/>
      <family val="3"/>
      <charset val="128"/>
      <scheme val="minor"/>
    </font>
    <font>
      <b/>
      <sz val="12"/>
      <color rgb="FFFF0000"/>
      <name val="ＭＳ Ｐゴシック"/>
      <family val="3"/>
      <charset val="128"/>
      <scheme val="minor"/>
    </font>
    <font>
      <sz val="12"/>
      <color rgb="FFFF0000"/>
      <name val="ＭＳ Ｐゴシック"/>
      <family val="3"/>
      <charset val="128"/>
      <scheme val="minor"/>
    </font>
  </fonts>
  <fills count="6">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53">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9" fontId="22" fillId="0" borderId="0" applyFont="0" applyFill="0" applyBorder="0" applyAlignment="0" applyProtection="0">
      <alignment vertical="center"/>
    </xf>
  </cellStyleXfs>
  <cellXfs count="168">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xf>
    <xf numFmtId="0" fontId="0" fillId="0" borderId="21" xfId="0" applyBorder="1">
      <alignment vertical="center"/>
    </xf>
    <xf numFmtId="0" fontId="0" fillId="0" borderId="22" xfId="0" applyBorder="1">
      <alignment vertical="center"/>
    </xf>
    <xf numFmtId="0" fontId="0" fillId="0" borderId="27" xfId="0" applyBorder="1">
      <alignment vertical="center"/>
    </xf>
    <xf numFmtId="0" fontId="0" fillId="0" borderId="29" xfId="0" applyBorder="1">
      <alignment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32" xfId="0" applyFill="1" applyBorder="1" applyAlignment="1">
      <alignment horizontal="center" vertical="center"/>
    </xf>
    <xf numFmtId="0" fontId="3" fillId="0" borderId="0" xfId="0" quotePrefix="1" applyFont="1" applyAlignment="1">
      <alignment horizontal="left" vertical="center"/>
    </xf>
    <xf numFmtId="0" fontId="0" fillId="2" borderId="32" xfId="0" applyFill="1" applyBorder="1" applyAlignment="1">
      <alignment horizontal="center" vertical="center"/>
    </xf>
    <xf numFmtId="0" fontId="0" fillId="2" borderId="6"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8" fillId="0" borderId="0" xfId="0" applyFont="1" applyAlignment="1">
      <alignment horizontal="right" vertical="center"/>
    </xf>
    <xf numFmtId="0" fontId="0" fillId="0" borderId="33" xfId="0" applyBorder="1">
      <alignment vertical="center"/>
    </xf>
    <xf numFmtId="0" fontId="9" fillId="2" borderId="2" xfId="0" applyFont="1" applyFill="1" applyBorder="1" applyAlignment="1">
      <alignment horizontal="center" vertical="center"/>
    </xf>
    <xf numFmtId="0" fontId="9" fillId="0" borderId="2" xfId="0" applyFont="1" applyFill="1" applyBorder="1" applyAlignment="1">
      <alignment horizontal="center" vertical="center"/>
    </xf>
    <xf numFmtId="0" fontId="9" fillId="2" borderId="5" xfId="0" applyFont="1" applyFill="1" applyBorder="1" applyAlignment="1">
      <alignment horizontal="center" vertical="center"/>
    </xf>
    <xf numFmtId="0" fontId="10" fillId="0" borderId="5" xfId="0" applyFont="1" applyFill="1" applyBorder="1" applyAlignment="1">
      <alignment horizontal="center" vertical="center"/>
    </xf>
    <xf numFmtId="0" fontId="9" fillId="0" borderId="5" xfId="0" applyFont="1" applyFill="1" applyBorder="1" applyAlignment="1">
      <alignment horizontal="center" vertical="center"/>
    </xf>
    <xf numFmtId="0" fontId="10" fillId="2" borderId="5"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32" xfId="0" applyFill="1" applyBorder="1" applyAlignment="1">
      <alignment horizontal="center" vertical="center"/>
    </xf>
    <xf numFmtId="0" fontId="10" fillId="4" borderId="5" xfId="0" applyFont="1" applyFill="1" applyBorder="1" applyAlignment="1">
      <alignment horizontal="center" vertical="center"/>
    </xf>
    <xf numFmtId="0" fontId="0" fillId="0" borderId="39"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3" fillId="0" borderId="0" xfId="0" applyFont="1">
      <alignment vertical="center"/>
    </xf>
    <xf numFmtId="0" fontId="12" fillId="0" borderId="0" xfId="0" applyFont="1" applyAlignment="1">
      <alignment horizontal="center" vertical="center"/>
    </xf>
    <xf numFmtId="0" fontId="10" fillId="3" borderId="36" xfId="0" applyFont="1" applyFill="1" applyBorder="1">
      <alignment vertical="center"/>
    </xf>
    <xf numFmtId="2" fontId="10" fillId="3" borderId="37" xfId="0" applyNumberFormat="1" applyFont="1" applyFill="1" applyBorder="1">
      <alignment vertical="center"/>
    </xf>
    <xf numFmtId="0" fontId="10" fillId="3" borderId="38" xfId="0" applyFont="1" applyFill="1" applyBorder="1">
      <alignment vertical="center"/>
    </xf>
    <xf numFmtId="0" fontId="14" fillId="0" borderId="0" xfId="0" applyFont="1" applyAlignment="1">
      <alignment horizontal="center" vertical="center"/>
    </xf>
    <xf numFmtId="0" fontId="3" fillId="0" borderId="0" xfId="0" applyFont="1" applyAlignment="1">
      <alignment horizontal="center" vertical="center"/>
    </xf>
    <xf numFmtId="0" fontId="0" fillId="3" borderId="0" xfId="0" applyFill="1" applyAlignment="1">
      <alignment horizontal="right" vertical="center"/>
    </xf>
    <xf numFmtId="0" fontId="3" fillId="3" borderId="0" xfId="0" applyFont="1" applyFill="1">
      <alignment vertical="center"/>
    </xf>
    <xf numFmtId="0" fontId="3" fillId="3" borderId="0" xfId="0" applyFont="1" applyFill="1" applyAlignment="1">
      <alignment horizontal="center" vertical="center"/>
    </xf>
    <xf numFmtId="0" fontId="0" fillId="3" borderId="0" xfId="0" applyFill="1" applyAlignment="1">
      <alignment horizontal="center" vertical="center"/>
    </xf>
    <xf numFmtId="0" fontId="3" fillId="0" borderId="0" xfId="0" applyFont="1" applyAlignment="1">
      <alignment horizontal="center" vertical="center"/>
    </xf>
    <xf numFmtId="0" fontId="0" fillId="0" borderId="0" xfId="0" applyFont="1">
      <alignment vertical="center"/>
    </xf>
    <xf numFmtId="0" fontId="0" fillId="0" borderId="0" xfId="0" applyNumberFormat="1" applyAlignment="1">
      <alignment horizontal="center" vertical="center"/>
    </xf>
    <xf numFmtId="0" fontId="15"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3" fillId="0" borderId="0" xfId="0" applyFont="1" applyAlignment="1">
      <alignment horizontal="center" vertical="center"/>
    </xf>
    <xf numFmtId="0" fontId="0" fillId="0" borderId="0" xfId="0" applyFill="1" applyAlignment="1">
      <alignment horizontal="right" vertical="center"/>
    </xf>
    <xf numFmtId="0" fontId="3" fillId="0" borderId="0" xfId="0" applyFont="1" applyFill="1" applyAlignment="1">
      <alignment horizontal="center" vertical="center"/>
    </xf>
    <xf numFmtId="0" fontId="0" fillId="0" borderId="0" xfId="0" applyFill="1" applyAlignment="1">
      <alignment horizontal="center" vertical="center"/>
    </xf>
    <xf numFmtId="0" fontId="17" fillId="0" borderId="0" xfId="0" applyFont="1">
      <alignment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0" fillId="2" borderId="40" xfId="0" applyFill="1" applyBorder="1" applyAlignment="1">
      <alignment horizontal="center" vertical="center"/>
    </xf>
    <xf numFmtId="0" fontId="0" fillId="2" borderId="41" xfId="0" applyFill="1" applyBorder="1" applyAlignment="1">
      <alignment horizontal="center" vertical="center"/>
    </xf>
    <xf numFmtId="176" fontId="10" fillId="3" borderId="37" xfId="0" applyNumberFormat="1"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176" fontId="10" fillId="3" borderId="37" xfId="0" applyNumberFormat="1" applyFont="1" applyFill="1" applyBorder="1" applyAlignment="1">
      <alignment vertical="center"/>
    </xf>
    <xf numFmtId="177" fontId="10" fillId="3" borderId="37" xfId="1" applyNumberFormat="1" applyFont="1" applyFill="1" applyBorder="1">
      <alignment vertical="center"/>
    </xf>
    <xf numFmtId="0" fontId="3" fillId="0" borderId="0" xfId="0" applyFont="1" applyAlignment="1">
      <alignment horizontal="center" vertical="center"/>
    </xf>
    <xf numFmtId="0" fontId="3" fillId="5" borderId="0" xfId="0" applyFont="1" applyFill="1">
      <alignment vertical="center"/>
    </xf>
    <xf numFmtId="0" fontId="3"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lignment vertical="center"/>
    </xf>
    <xf numFmtId="0" fontId="3" fillId="0" borderId="0" xfId="0" applyFont="1" applyAlignment="1">
      <alignment vertical="center"/>
    </xf>
    <xf numFmtId="0" fontId="23" fillId="0" borderId="0" xfId="0" applyFont="1" applyFill="1">
      <alignment vertical="center"/>
    </xf>
    <xf numFmtId="0" fontId="13" fillId="0" borderId="0" xfId="0" applyFont="1" applyFill="1">
      <alignment vertical="center"/>
    </xf>
    <xf numFmtId="0" fontId="3" fillId="0" borderId="0" xfId="0" applyFont="1" applyFill="1">
      <alignment vertical="center"/>
    </xf>
    <xf numFmtId="0" fontId="24" fillId="0" borderId="0" xfId="0" applyFont="1" applyFill="1" applyAlignment="1">
      <alignment horizontal="left" vertical="top"/>
    </xf>
    <xf numFmtId="0" fontId="24" fillId="0" borderId="0" xfId="0" applyFont="1" applyAlignment="1">
      <alignment horizontal="left" vertical="top"/>
    </xf>
    <xf numFmtId="0" fontId="13" fillId="0" borderId="0" xfId="0" applyFont="1" applyFill="1" applyBorder="1" applyAlignment="1">
      <alignment horizontal="left" vertical="center"/>
    </xf>
    <xf numFmtId="0" fontId="3" fillId="0" borderId="0" xfId="0" applyFont="1" applyFill="1" applyBorder="1" applyAlignment="1">
      <alignment horizontal="center" vertical="center"/>
    </xf>
    <xf numFmtId="177" fontId="3" fillId="0" borderId="0" xfId="1" applyNumberFormat="1" applyFont="1" applyFill="1" applyBorder="1" applyAlignment="1">
      <alignment horizontal="center" vertical="center"/>
    </xf>
    <xf numFmtId="0" fontId="13" fillId="0" borderId="0" xfId="0" applyFont="1" applyAlignment="1">
      <alignment horizontal="left" vertical="center"/>
    </xf>
    <xf numFmtId="0" fontId="23" fillId="0" borderId="0" xfId="0" applyFont="1" applyAlignment="1">
      <alignment horizontal="left" vertical="center"/>
    </xf>
    <xf numFmtId="0" fontId="21" fillId="3" borderId="37"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4" fillId="0" borderId="0" xfId="0" applyFont="1" applyBorder="1" applyAlignment="1">
      <alignment horizontal="center" vertical="center" shrinkToFit="1"/>
    </xf>
    <xf numFmtId="0" fontId="4" fillId="0" borderId="25"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6" xfId="0" applyFont="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176" fontId="10" fillId="3" borderId="37" xfId="0" applyNumberFormat="1"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0" fillId="0" borderId="27" xfId="0" applyFill="1" applyBorder="1" applyAlignment="1">
      <alignment horizontal="center" vertical="center"/>
    </xf>
    <xf numFmtId="0" fontId="0" fillId="0" borderId="16" xfId="0" applyFill="1" applyBorder="1" applyAlignment="1">
      <alignment horizontal="center" vertical="center"/>
    </xf>
    <xf numFmtId="0" fontId="0" fillId="0" borderId="29" xfId="0"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7"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25" xfId="0" applyFont="1" applyBorder="1" applyAlignment="1">
      <alignment horizontal="center" vertical="center" shrinkToFit="1"/>
    </xf>
    <xf numFmtId="0" fontId="3" fillId="3" borderId="0" xfId="0" applyFont="1" applyFill="1" applyAlignment="1">
      <alignment horizontal="center" vertical="center"/>
    </xf>
    <xf numFmtId="0" fontId="0" fillId="0" borderId="34" xfId="0" applyBorder="1" applyAlignment="1">
      <alignment horizontal="center" vertical="center"/>
    </xf>
    <xf numFmtId="0" fontId="0" fillId="0" borderId="22"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35" xfId="0" applyBorder="1" applyAlignment="1">
      <alignment horizontal="center" vertical="center"/>
    </xf>
    <xf numFmtId="0" fontId="13" fillId="0" borderId="42" xfId="0" applyFont="1" applyFill="1" applyBorder="1" applyAlignment="1">
      <alignment horizontal="center" vertical="center"/>
    </xf>
    <xf numFmtId="0" fontId="13"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3" fillId="5" borderId="45" xfId="0" applyFont="1" applyFill="1" applyBorder="1" applyAlignment="1">
      <alignment horizontal="left" vertical="center"/>
    </xf>
    <xf numFmtId="0" fontId="13" fillId="5" borderId="5" xfId="0" applyFont="1" applyFill="1" applyBorder="1" applyAlignment="1">
      <alignment horizontal="left" vertical="center"/>
    </xf>
    <xf numFmtId="0" fontId="3" fillId="5" borderId="5" xfId="0" applyFont="1" applyFill="1" applyBorder="1" applyAlignment="1">
      <alignment horizontal="center" vertical="center"/>
    </xf>
    <xf numFmtId="177" fontId="3" fillId="0" borderId="5" xfId="1" applyNumberFormat="1" applyFont="1" applyFill="1" applyBorder="1" applyAlignment="1">
      <alignment horizontal="center" vertical="center"/>
    </xf>
    <xf numFmtId="177" fontId="3" fillId="0" borderId="9" xfId="1" applyNumberFormat="1" applyFont="1" applyFill="1" applyBorder="1" applyAlignment="1">
      <alignment horizontal="center" vertical="center"/>
    </xf>
    <xf numFmtId="0" fontId="3" fillId="3" borderId="46"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47" xfId="0" applyFont="1" applyFill="1" applyBorder="1" applyAlignment="1">
      <alignment horizontal="center" vertical="center"/>
    </xf>
    <xf numFmtId="0" fontId="3" fillId="0" borderId="20" xfId="0" applyFont="1" applyFill="1" applyBorder="1" applyAlignment="1">
      <alignment horizontal="center" vertical="center"/>
    </xf>
    <xf numFmtId="0" fontId="25" fillId="0" borderId="43" xfId="0" applyFont="1" applyBorder="1" applyAlignment="1">
      <alignment horizontal="center" vertical="center"/>
    </xf>
    <xf numFmtId="0" fontId="25" fillId="0" borderId="17" xfId="0" applyFont="1" applyBorder="1" applyAlignment="1">
      <alignment horizontal="center" vertical="center"/>
    </xf>
    <xf numFmtId="0" fontId="25" fillId="0" borderId="44" xfId="0" applyFont="1" applyBorder="1" applyAlignment="1">
      <alignment horizontal="center" vertical="center"/>
    </xf>
    <xf numFmtId="0" fontId="13" fillId="5" borderId="48" xfId="0" applyFont="1" applyFill="1" applyBorder="1" applyAlignment="1">
      <alignment horizontal="left" vertical="center"/>
    </xf>
    <xf numFmtId="0" fontId="13" fillId="5" borderId="7" xfId="0" applyFont="1" applyFill="1" applyBorder="1" applyAlignment="1">
      <alignment horizontal="left" vertical="center"/>
    </xf>
    <xf numFmtId="0" fontId="3" fillId="5" borderId="7" xfId="0" applyFont="1" applyFill="1" applyBorder="1" applyAlignment="1">
      <alignment horizontal="center" vertical="center"/>
    </xf>
    <xf numFmtId="177" fontId="3" fillId="0" borderId="7" xfId="1" applyNumberFormat="1" applyFont="1" applyFill="1" applyBorder="1" applyAlignment="1">
      <alignment horizontal="center" vertical="center"/>
    </xf>
    <xf numFmtId="177" fontId="3" fillId="0" borderId="18" xfId="1" applyNumberFormat="1" applyFont="1" applyFill="1" applyBorder="1" applyAlignment="1">
      <alignment horizontal="center" vertical="center"/>
    </xf>
    <xf numFmtId="0" fontId="3" fillId="3" borderId="4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50" xfId="0" applyFont="1" applyFill="1" applyBorder="1" applyAlignment="1">
      <alignment horizontal="center" vertical="center"/>
    </xf>
    <xf numFmtId="0" fontId="13" fillId="0" borderId="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3" borderId="51"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52" xfId="0" applyFont="1" applyFill="1" applyBorder="1" applyAlignment="1">
      <alignment horizontal="center" vertical="center"/>
    </xf>
    <xf numFmtId="0" fontId="3" fillId="0" borderId="0" xfId="0" applyFont="1" applyAlignment="1">
      <alignment vertical="center" wrapText="1"/>
    </xf>
  </cellXfs>
  <cellStyles count="2">
    <cellStyle name="パーセント" xfId="1" builtinId="5"/>
    <cellStyle name="標準" xfId="0" builtinId="0"/>
  </cellStyles>
  <dxfs count="310">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43</xdr:col>
      <xdr:colOff>464084</xdr:colOff>
      <xdr:row>1</xdr:row>
      <xdr:rowOff>80682</xdr:rowOff>
    </xdr:from>
    <xdr:to>
      <xdr:col>43</xdr:col>
      <xdr:colOff>1111344</xdr:colOff>
      <xdr:row>1</xdr:row>
      <xdr:rowOff>289139</xdr:rowOff>
    </xdr:to>
    <xdr:sp macro="" textlink="">
      <xdr:nvSpPr>
        <xdr:cNvPr id="2" name="テキスト ボックス 1"/>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35860</xdr:colOff>
      <xdr:row>0</xdr:row>
      <xdr:rowOff>0</xdr:rowOff>
    </xdr:from>
    <xdr:to>
      <xdr:col>36</xdr:col>
      <xdr:colOff>663388</xdr:colOff>
      <xdr:row>1</xdr:row>
      <xdr:rowOff>111579</xdr:rowOff>
    </xdr:to>
    <xdr:sp macro="" textlink="">
      <xdr:nvSpPr>
        <xdr:cNvPr id="2" name="テキスト ボックス 1"/>
        <xdr:cNvSpPr txBox="1"/>
      </xdr:nvSpPr>
      <xdr:spPr>
        <a:xfrm>
          <a:off x="819688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R92"/>
  <sheetViews>
    <sheetView showGridLines="0" tabSelected="1" view="pageBreakPreview" zoomScale="85" zoomScaleNormal="85" zoomScaleSheetLayoutView="85" workbookViewId="0"/>
  </sheetViews>
  <sheetFormatPr defaultRowHeight="13.2" x14ac:dyDescent="0.2"/>
  <cols>
    <col min="1" max="2" width="4.77734375" customWidth="1"/>
    <col min="3" max="3" width="3.21875" customWidth="1"/>
    <col min="4" max="6" width="5.33203125" customWidth="1"/>
    <col min="7" max="37" width="2.77734375" style="3" customWidth="1"/>
    <col min="38" max="43" width="3" customWidth="1"/>
    <col min="44" max="44" width="19.88671875" customWidth="1"/>
    <col min="45" max="45" width="0.5546875" customWidth="1"/>
    <col min="141" max="141" width="9" customWidth="1"/>
  </cols>
  <sheetData>
    <row r="1" spans="1:44" ht="14.4" x14ac:dyDescent="0.2">
      <c r="A1" s="65" t="s">
        <v>65</v>
      </c>
    </row>
    <row r="2" spans="1:44" ht="30" customHeight="1" x14ac:dyDescent="0.2">
      <c r="A2" s="1" t="s">
        <v>20</v>
      </c>
      <c r="B2" s="2"/>
      <c r="C2" s="2"/>
      <c r="D2" s="2"/>
      <c r="E2" s="2"/>
      <c r="F2" s="2" t="s">
        <v>53</v>
      </c>
      <c r="G2" s="34"/>
      <c r="H2" s="34"/>
      <c r="I2" s="34"/>
      <c r="J2" s="34"/>
      <c r="K2" s="34"/>
      <c r="L2" s="34"/>
    </row>
    <row r="3" spans="1:44" ht="16.8" customHeight="1" x14ac:dyDescent="0.2">
      <c r="A3" s="1"/>
      <c r="B3" s="2"/>
      <c r="C3" s="2"/>
      <c r="D3" s="2"/>
      <c r="E3" s="2"/>
      <c r="F3" s="2"/>
      <c r="G3" s="55"/>
      <c r="H3" s="55"/>
      <c r="I3" s="55"/>
      <c r="J3" s="55"/>
      <c r="K3" s="55"/>
      <c r="L3" s="55"/>
      <c r="AF3" s="57"/>
    </row>
    <row r="4" spans="1:44" ht="20.25" customHeight="1" x14ac:dyDescent="0.2">
      <c r="A4" s="60" t="s">
        <v>63</v>
      </c>
      <c r="B4" s="2"/>
      <c r="C4" s="2"/>
      <c r="D4" s="2"/>
      <c r="E4" s="2"/>
      <c r="F4" s="2"/>
      <c r="G4" s="61"/>
      <c r="H4" s="61"/>
      <c r="I4" s="61"/>
      <c r="J4" s="61"/>
      <c r="K4" s="61"/>
      <c r="L4" s="61"/>
      <c r="AI4"/>
      <c r="AJ4"/>
      <c r="AK4"/>
    </row>
    <row r="5" spans="1:44" ht="20.25" customHeight="1" x14ac:dyDescent="0.2">
      <c r="A5" s="51" t="s">
        <v>44</v>
      </c>
      <c r="B5" s="129" t="s">
        <v>62</v>
      </c>
      <c r="C5" s="129"/>
      <c r="D5" s="129"/>
      <c r="E5" s="129"/>
      <c r="F5" s="129"/>
      <c r="G5" s="129"/>
      <c r="H5" s="129"/>
      <c r="I5" s="129"/>
      <c r="J5" s="129"/>
      <c r="K5" s="129"/>
      <c r="L5" s="129"/>
      <c r="M5" s="129"/>
      <c r="AI5"/>
      <c r="AJ5"/>
      <c r="AK5"/>
    </row>
    <row r="6" spans="1:44" ht="20.25" customHeight="1" x14ac:dyDescent="0.2">
      <c r="A6" s="62"/>
      <c r="B6" s="63"/>
      <c r="C6" s="63"/>
      <c r="D6" s="63"/>
      <c r="E6" s="63"/>
      <c r="F6" s="63"/>
      <c r="G6" s="63"/>
      <c r="H6" s="63"/>
      <c r="I6" s="63"/>
      <c r="J6" s="63"/>
      <c r="K6" s="63"/>
      <c r="L6" s="63"/>
      <c r="M6" s="63"/>
      <c r="N6" s="64"/>
      <c r="AI6"/>
      <c r="AJ6"/>
      <c r="AK6"/>
    </row>
    <row r="7" spans="1:44" ht="20.25" customHeight="1" x14ac:dyDescent="0.2">
      <c r="A7" s="60" t="s">
        <v>61</v>
      </c>
      <c r="B7" s="2"/>
      <c r="C7" s="2"/>
      <c r="D7" s="2"/>
      <c r="E7" s="2"/>
      <c r="F7" s="2"/>
      <c r="G7" s="34"/>
      <c r="H7" s="34"/>
      <c r="I7" s="34"/>
      <c r="J7" s="34"/>
      <c r="K7" s="34"/>
      <c r="L7" s="34"/>
    </row>
    <row r="8" spans="1:44" ht="20.25" customHeight="1" x14ac:dyDescent="0.2">
      <c r="A8" s="34" t="s">
        <v>41</v>
      </c>
      <c r="B8" s="2" t="s">
        <v>50</v>
      </c>
      <c r="D8" s="2"/>
      <c r="E8" s="2"/>
      <c r="F8" s="3"/>
      <c r="I8" s="112">
        <f>AP16+AP22+AP28+AP34+AP40+AP46+AP52+AP58+AP64+AP70+AP76+AP82</f>
        <v>332</v>
      </c>
      <c r="J8" s="112"/>
      <c r="K8" s="34" t="s">
        <v>0</v>
      </c>
      <c r="L8" s="34"/>
      <c r="M8" s="34"/>
      <c r="N8" s="34"/>
      <c r="O8" s="34"/>
      <c r="P8" s="34"/>
    </row>
    <row r="9" spans="1:44" ht="20.25" customHeight="1" x14ac:dyDescent="0.2">
      <c r="A9" s="34" t="s">
        <v>42</v>
      </c>
      <c r="B9" s="2" t="s">
        <v>60</v>
      </c>
      <c r="D9" s="2"/>
      <c r="E9" s="2"/>
      <c r="F9" s="3"/>
      <c r="I9" s="112">
        <f>ROUNDUP(I8*0.285,0)</f>
        <v>95</v>
      </c>
      <c r="J9" s="112"/>
      <c r="K9" s="34" t="s">
        <v>0</v>
      </c>
      <c r="L9" s="19" t="s">
        <v>52</v>
      </c>
      <c r="M9" s="34"/>
      <c r="N9" s="34"/>
      <c r="O9" s="34"/>
      <c r="P9" s="34"/>
    </row>
    <row r="10" spans="1:44" ht="20.25" customHeight="1" x14ac:dyDescent="0.2">
      <c r="A10" s="50" t="s">
        <v>43</v>
      </c>
      <c r="B10" s="44" t="s">
        <v>59</v>
      </c>
      <c r="D10" s="2"/>
      <c r="E10" s="2"/>
      <c r="F10" s="3"/>
      <c r="I10" s="112">
        <f>AP19+AP25+AP31+AP37+AP43+AP49+AP55+AP61+AP67+AP73+AP79+AP85</f>
        <v>107</v>
      </c>
      <c r="J10" s="112"/>
      <c r="K10" s="50" t="s">
        <v>0</v>
      </c>
      <c r="L10" s="50"/>
      <c r="M10" s="50"/>
      <c r="N10" s="50"/>
      <c r="O10" s="50"/>
      <c r="P10" s="50"/>
      <c r="R10" s="40"/>
      <c r="S10" s="41"/>
      <c r="T10" s="41"/>
    </row>
    <row r="11" spans="1:44" ht="20.25" customHeight="1" x14ac:dyDescent="0.2">
      <c r="A11" s="1"/>
      <c r="B11" s="50" t="s">
        <v>42</v>
      </c>
      <c r="C11" s="50" t="str">
        <f>IF(I10&gt;=I9,"≦","&gt;")</f>
        <v>≦</v>
      </c>
      <c r="D11" s="50" t="s">
        <v>43</v>
      </c>
      <c r="E11" s="51" t="s">
        <v>44</v>
      </c>
      <c r="F11" s="52" t="str">
        <f>IF(I10&gt;=I9,"通期における週休２日達成","週休２日を達成していない")</f>
        <v>通期における週休２日達成</v>
      </c>
      <c r="G11" s="53"/>
      <c r="H11" s="53"/>
      <c r="I11" s="53"/>
      <c r="J11" s="53"/>
      <c r="K11" s="53"/>
      <c r="L11" s="53"/>
      <c r="M11" s="54"/>
      <c r="N11" s="54"/>
      <c r="O11" s="54"/>
      <c r="S11" s="40" t="s">
        <v>45</v>
      </c>
      <c r="T11" s="41"/>
      <c r="U11" s="41"/>
      <c r="AI11"/>
      <c r="AJ11"/>
      <c r="AK11"/>
      <c r="AR11" s="58"/>
    </row>
    <row r="12" spans="1:44" ht="20.25" customHeight="1" x14ac:dyDescent="0.2">
      <c r="A12" s="1"/>
      <c r="B12" s="2"/>
      <c r="C12" s="2"/>
      <c r="D12" s="2"/>
      <c r="E12" s="2"/>
      <c r="F12" s="2"/>
      <c r="G12" s="50"/>
      <c r="H12" s="50"/>
      <c r="I12" s="50"/>
      <c r="J12" s="50"/>
      <c r="K12" s="50"/>
      <c r="L12" s="50"/>
      <c r="S12" s="42" t="s">
        <v>46</v>
      </c>
      <c r="T12" s="41"/>
      <c r="U12" s="41"/>
      <c r="AI12"/>
      <c r="AJ12"/>
      <c r="AK12"/>
      <c r="AN12" s="25"/>
      <c r="AO12" s="33"/>
      <c r="AQ12" s="25"/>
      <c r="AR12" s="59"/>
    </row>
    <row r="13" spans="1:44" ht="20.25" customHeight="1" thickBot="1" x14ac:dyDescent="0.25">
      <c r="A13" s="1"/>
      <c r="B13" s="2"/>
      <c r="C13" s="2"/>
      <c r="D13" s="2"/>
      <c r="E13" s="2"/>
      <c r="F13" s="2"/>
      <c r="G13" s="50"/>
      <c r="H13" s="50"/>
      <c r="I13" s="50"/>
      <c r="J13" s="50"/>
      <c r="K13" s="50"/>
      <c r="L13" s="50"/>
      <c r="R13" s="42"/>
      <c r="S13" s="43" t="s">
        <v>47</v>
      </c>
      <c r="T13" s="45"/>
      <c r="U13" s="45"/>
      <c r="AI13"/>
      <c r="AJ13"/>
      <c r="AK13"/>
      <c r="AN13" s="25"/>
      <c r="AO13" s="49"/>
      <c r="AQ13" s="25"/>
      <c r="AR13" s="59"/>
    </row>
    <row r="14" spans="1:44" ht="20.25" customHeight="1" x14ac:dyDescent="0.2">
      <c r="A14" s="119" t="s">
        <v>68</v>
      </c>
      <c r="B14" s="120"/>
      <c r="C14" s="120"/>
      <c r="D14" s="113" t="s">
        <v>19</v>
      </c>
      <c r="E14" s="114"/>
      <c r="F14" s="115"/>
      <c r="G14" s="14">
        <v>1</v>
      </c>
      <c r="H14" s="14">
        <v>2</v>
      </c>
      <c r="I14" s="14">
        <v>3</v>
      </c>
      <c r="J14" s="14">
        <v>4</v>
      </c>
      <c r="K14" s="14">
        <v>5</v>
      </c>
      <c r="L14" s="27">
        <v>6</v>
      </c>
      <c r="M14" s="27">
        <v>7</v>
      </c>
      <c r="N14" s="28">
        <v>8</v>
      </c>
      <c r="O14" s="28">
        <v>9</v>
      </c>
      <c r="P14" s="28">
        <v>10</v>
      </c>
      <c r="Q14" s="28">
        <v>11</v>
      </c>
      <c r="R14" s="28">
        <v>12</v>
      </c>
      <c r="S14" s="27">
        <v>13</v>
      </c>
      <c r="T14" s="27">
        <v>14</v>
      </c>
      <c r="U14" s="28">
        <v>15</v>
      </c>
      <c r="V14" s="28">
        <v>16</v>
      </c>
      <c r="W14" s="28">
        <v>17</v>
      </c>
      <c r="X14" s="28">
        <v>18</v>
      </c>
      <c r="Y14" s="28">
        <v>19</v>
      </c>
      <c r="Z14" s="27">
        <v>20</v>
      </c>
      <c r="AA14" s="27">
        <v>21</v>
      </c>
      <c r="AB14" s="28">
        <v>22</v>
      </c>
      <c r="AC14" s="28">
        <v>23</v>
      </c>
      <c r="AD14" s="28">
        <v>24</v>
      </c>
      <c r="AE14" s="28">
        <v>25</v>
      </c>
      <c r="AF14" s="28">
        <v>26</v>
      </c>
      <c r="AG14" s="27">
        <v>27</v>
      </c>
      <c r="AH14" s="27">
        <v>28</v>
      </c>
      <c r="AI14" s="14">
        <v>29</v>
      </c>
      <c r="AJ14" s="14">
        <v>30</v>
      </c>
      <c r="AK14" s="24"/>
      <c r="AL14" s="125" t="s">
        <v>21</v>
      </c>
      <c r="AM14" s="126"/>
      <c r="AN14" s="126"/>
      <c r="AO14" s="126"/>
      <c r="AP14" s="126"/>
      <c r="AQ14" s="127"/>
      <c r="AR14" s="46" t="s">
        <v>55</v>
      </c>
    </row>
    <row r="15" spans="1:44" ht="20.25" customHeight="1" x14ac:dyDescent="0.2">
      <c r="A15" s="121"/>
      <c r="B15" s="122"/>
      <c r="C15" s="122"/>
      <c r="D15" s="102" t="s">
        <v>9</v>
      </c>
      <c r="E15" s="103"/>
      <c r="F15" s="104"/>
      <c r="G15" s="16" t="s">
        <v>1</v>
      </c>
      <c r="H15" s="31" t="s">
        <v>11</v>
      </c>
      <c r="I15" s="31" t="s">
        <v>12</v>
      </c>
      <c r="J15" s="30" t="s">
        <v>4</v>
      </c>
      <c r="K15" s="30" t="s">
        <v>5</v>
      </c>
      <c r="L15" s="29" t="s">
        <v>6</v>
      </c>
      <c r="M15" s="29" t="s">
        <v>7</v>
      </c>
      <c r="N15" s="30" t="s">
        <v>8</v>
      </c>
      <c r="O15" s="30" t="s">
        <v>2</v>
      </c>
      <c r="P15" s="30" t="s">
        <v>3</v>
      </c>
      <c r="Q15" s="30" t="s">
        <v>4</v>
      </c>
      <c r="R15" s="30" t="s">
        <v>5</v>
      </c>
      <c r="S15" s="29" t="s">
        <v>6</v>
      </c>
      <c r="T15" s="29" t="s">
        <v>7</v>
      </c>
      <c r="U15" s="30" t="s">
        <v>8</v>
      </c>
      <c r="V15" s="30" t="s">
        <v>2</v>
      </c>
      <c r="W15" s="30" t="s">
        <v>3</v>
      </c>
      <c r="X15" s="30" t="s">
        <v>4</v>
      </c>
      <c r="Y15" s="30" t="s">
        <v>5</v>
      </c>
      <c r="Z15" s="32" t="s">
        <v>15</v>
      </c>
      <c r="AA15" s="32" t="s">
        <v>0</v>
      </c>
      <c r="AB15" s="30" t="s">
        <v>1</v>
      </c>
      <c r="AC15" s="31" t="s">
        <v>11</v>
      </c>
      <c r="AD15" s="31" t="s">
        <v>12</v>
      </c>
      <c r="AE15" s="16" t="s">
        <v>13</v>
      </c>
      <c r="AF15" s="16" t="s">
        <v>14</v>
      </c>
      <c r="AG15" s="29" t="s">
        <v>6</v>
      </c>
      <c r="AH15" s="29" t="s">
        <v>7</v>
      </c>
      <c r="AI15" s="30" t="s">
        <v>8</v>
      </c>
      <c r="AJ15" s="30" t="s">
        <v>2</v>
      </c>
      <c r="AK15" s="17"/>
      <c r="AL15" s="96"/>
      <c r="AM15" s="97"/>
      <c r="AN15" s="97"/>
      <c r="AO15" s="97"/>
      <c r="AP15" s="97"/>
      <c r="AQ15" s="128"/>
      <c r="AR15" s="75">
        <f>AP19/AP16</f>
        <v>0.26666666666666666</v>
      </c>
    </row>
    <row r="16" spans="1:44" ht="20.25" customHeight="1" x14ac:dyDescent="0.2">
      <c r="A16" s="121"/>
      <c r="B16" s="122"/>
      <c r="C16" s="122"/>
      <c r="D16" s="102" t="s">
        <v>16</v>
      </c>
      <c r="E16" s="103"/>
      <c r="F16" s="104"/>
      <c r="G16" s="16" t="s">
        <v>23</v>
      </c>
      <c r="H16" s="16" t="s">
        <v>23</v>
      </c>
      <c r="I16" s="16" t="s">
        <v>23</v>
      </c>
      <c r="J16" s="16" t="s">
        <v>23</v>
      </c>
      <c r="K16" s="16" t="s">
        <v>23</v>
      </c>
      <c r="L16" s="16" t="s">
        <v>23</v>
      </c>
      <c r="M16" s="7" t="s">
        <v>23</v>
      </c>
      <c r="N16" s="7" t="s">
        <v>23</v>
      </c>
      <c r="O16" s="16" t="s">
        <v>23</v>
      </c>
      <c r="P16" s="16" t="s">
        <v>23</v>
      </c>
      <c r="Q16" s="16" t="s">
        <v>23</v>
      </c>
      <c r="R16" s="16" t="s">
        <v>23</v>
      </c>
      <c r="S16" s="16" t="s">
        <v>23</v>
      </c>
      <c r="T16" s="7" t="s">
        <v>23</v>
      </c>
      <c r="U16" s="7" t="s">
        <v>23</v>
      </c>
      <c r="V16" s="16" t="s">
        <v>23</v>
      </c>
      <c r="W16" s="16" t="s">
        <v>23</v>
      </c>
      <c r="X16" s="16" t="s">
        <v>23</v>
      </c>
      <c r="Y16" s="16" t="s">
        <v>23</v>
      </c>
      <c r="Z16" s="16" t="s">
        <v>23</v>
      </c>
      <c r="AA16" s="7" t="s">
        <v>23</v>
      </c>
      <c r="AB16" s="7" t="s">
        <v>23</v>
      </c>
      <c r="AC16" s="16" t="s">
        <v>23</v>
      </c>
      <c r="AD16" s="16" t="s">
        <v>23</v>
      </c>
      <c r="AE16" s="16" t="s">
        <v>23</v>
      </c>
      <c r="AF16" s="16" t="s">
        <v>23</v>
      </c>
      <c r="AG16" s="16" t="s">
        <v>23</v>
      </c>
      <c r="AH16" s="7" t="s">
        <v>23</v>
      </c>
      <c r="AI16" s="7" t="s">
        <v>23</v>
      </c>
      <c r="AJ16" s="7" t="s">
        <v>23</v>
      </c>
      <c r="AK16" s="17"/>
      <c r="AL16" s="96" t="s">
        <v>51</v>
      </c>
      <c r="AM16" s="97"/>
      <c r="AN16" s="97"/>
      <c r="AO16" s="97"/>
      <c r="AP16" s="94">
        <f>COUNTIF(G16:AK16,プルダウン!$B$3)+COUNTIF(G16:AK16,プルダウン!$B$4)</f>
        <v>30</v>
      </c>
      <c r="AQ16" s="95"/>
      <c r="AR16" s="70" t="s">
        <v>64</v>
      </c>
    </row>
    <row r="17" spans="1:44" ht="20.25" hidden="1" customHeight="1" x14ac:dyDescent="0.2">
      <c r="A17" s="121"/>
      <c r="B17" s="122"/>
      <c r="C17" s="122"/>
      <c r="D17" s="116"/>
      <c r="E17" s="117"/>
      <c r="F17" s="118"/>
      <c r="G17" s="16">
        <f>IF(G16=プルダウン!$B$3,IF(G19=プルダウン!$D$4,1,IF(G19=プルダウン!$D$5,1,0)),IF(G16=プルダウン!$B$4,IF(G19=プルダウン!$D$4,1,IF(G19=プルダウン!$D$5,1,0))))</f>
        <v>0</v>
      </c>
      <c r="H17" s="16">
        <f>IF(H16=プルダウン!$B$3,IF(H19=プルダウン!$D$4,1,IF(H19=プルダウン!$D$5,1,0)),IF(H16=プルダウン!$B$4,IF(H19=プルダウン!$D$4,1,IF(H19=プルダウン!$D$5,1,0))))</f>
        <v>0</v>
      </c>
      <c r="I17" s="7">
        <f>IF(I16=プルダウン!$B$3,IF(I19=プルダウン!$D$4,1,IF(I19=プルダウン!$D$5,1,0)),IF(I16=プルダウン!$B$4,IF(I19=プルダウン!$D$4,1,IF(I19=プルダウン!$D$5,1,0))))</f>
        <v>0</v>
      </c>
      <c r="J17" s="7">
        <f>IF(J16=プルダウン!$B$3,IF(J19=プルダウン!$D$4,1,IF(J19=プルダウン!$D$5,1,0)),IF(J16=プルダウン!$B$4,IF(J19=プルダウン!$D$4,1,IF(J19=プルダウン!$D$5,1,0))))</f>
        <v>0</v>
      </c>
      <c r="K17" s="7">
        <f>IF(K16=プルダウン!$B$3,IF(K19=プルダウン!$D$4,1,IF(K19=プルダウン!$D$5,1,0)),IF(K16=プルダウン!$B$4,IF(K19=プルダウン!$D$4,1,IF(K19=プルダウン!$D$5,1,0))))</f>
        <v>0</v>
      </c>
      <c r="L17" s="7">
        <f>IF(L16=プルダウン!$B$3,IF(L19=プルダウン!$D$4,1,IF(L19=プルダウン!$D$5,1,0)),IF(L16=プルダウン!$B$4,IF(L19=プルダウン!$D$4,1,IF(L19=プルダウン!$D$5,1,0))))</f>
        <v>1</v>
      </c>
      <c r="M17" s="16">
        <f>IF(M16=プルダウン!$B$3,IF(M19=プルダウン!$D$4,1,IF(M19=プルダウン!$D$5,1,0)),IF(M16=プルダウン!$B$4,IF(M19=プルダウン!$D$4,1,IF(M19=プルダウン!$D$5,1,0))))</f>
        <v>1</v>
      </c>
      <c r="N17" s="16">
        <f>IF(N16=プルダウン!$B$3,IF(N19=プルダウン!$D$4,1,IF(N19=プルダウン!$D$5,1,0)),IF(N16=プルダウン!$B$4,IF(N19=プルダウン!$D$4,1,IF(N19=プルダウン!$D$5,1,0))))</f>
        <v>0</v>
      </c>
      <c r="O17" s="16">
        <f>IF(O16=プルダウン!$B$3,IF(O19=プルダウン!$D$4,1,IF(O19=プルダウン!$D$5,1,0)),IF(O16=プルダウン!$B$4,IF(O19=プルダウン!$D$4,1,IF(O19=プルダウン!$D$5,1,0))))</f>
        <v>0</v>
      </c>
      <c r="P17" s="16">
        <f>IF(P16=プルダウン!$B$3,IF(P19=プルダウン!$D$4,1,IF(P19=プルダウン!$D$5,1,0)),IF(P16=プルダウン!$B$4,IF(P19=プルダウン!$D$4,1,IF(P19=プルダウン!$D$5,1,0))))</f>
        <v>0</v>
      </c>
      <c r="Q17" s="16">
        <f>IF(Q16=プルダウン!$B$3,IF(Q19=プルダウン!$D$4,1,IF(Q19=プルダウン!$D$5,1,0)),IF(Q16=プルダウン!$B$4,IF(Q19=プルダウン!$D$4,1,IF(Q19=プルダウン!$D$5,1,0))))</f>
        <v>0</v>
      </c>
      <c r="R17" s="7">
        <f>IF(R16=プルダウン!$B$3,IF(R19=プルダウン!$D$4,1,IF(R19=プルダウン!$D$5,1,0)),IF(R16=プルダウン!$B$4,IF(R19=プルダウン!$D$4,1,IF(R19=プルダウン!$D$5,1,0))))</f>
        <v>0</v>
      </c>
      <c r="S17" s="7">
        <f>IF(S16=プルダウン!$B$3,IF(S19=プルダウン!$D$4,1,IF(S19=プルダウン!$D$5,1,0)),IF(S16=プルダウン!$B$4,IF(S19=プルダウン!$D$4,1,IF(S19=プルダウン!$D$5,1,0))))</f>
        <v>1</v>
      </c>
      <c r="T17" s="16">
        <f>IF(T16=プルダウン!$B$3,IF(T19=プルダウン!$D$4,1,IF(T19=プルダウン!$D$5,1,0)),IF(T16=プルダウン!$B$4,IF(T19=プルダウン!$D$4,1,IF(T19=プルダウン!$D$5,1,0))))</f>
        <v>1</v>
      </c>
      <c r="U17" s="16">
        <f>IF(U16=プルダウン!$B$3,IF(U19=プルダウン!$D$4,1,IF(U19=プルダウン!$D$5,1,0)),IF(U16=プルダウン!$B$4,IF(U19=プルダウン!$D$4,1,IF(U19=プルダウン!$D$5,1,0))))</f>
        <v>0</v>
      </c>
      <c r="V17" s="16">
        <f>IF(V16=プルダウン!$B$3,IF(V19=プルダウン!$D$4,1,IF(V19=プルダウン!$D$5,1,0)),IF(V16=プルダウン!$B$4,IF(V19=プルダウン!$D$4,1,IF(V19=プルダウン!$D$5,1,0))))</f>
        <v>0</v>
      </c>
      <c r="W17" s="16">
        <f>IF(W16=プルダウン!$B$3,IF(W19=プルダウン!$D$4,1,IF(W19=プルダウン!$D$5,1,0)),IF(W16=プルダウン!$B$4,IF(W19=プルダウン!$D$4,1,IF(W19=プルダウン!$D$5,1,0))))</f>
        <v>0</v>
      </c>
      <c r="X17" s="16">
        <f>IF(X16=プルダウン!$B$3,IF(X19=プルダウン!$D$4,1,IF(X19=プルダウン!$D$5,1,0)),IF(X16=プルダウン!$B$4,IF(X19=プルダウン!$D$4,1,IF(X19=プルダウン!$D$5,1,0))))</f>
        <v>0</v>
      </c>
      <c r="Y17" s="16">
        <f>IF(Y16=プルダウン!$B$3,IF(Y19=プルダウン!$D$4,1,IF(Y19=プルダウン!$D$5,1,0)),IF(Y16=プルダウン!$B$4,IF(Y19=プルダウン!$D$4,1,IF(Y19=プルダウン!$D$5,1,0))))</f>
        <v>0</v>
      </c>
      <c r="Z17" s="16">
        <f>IF(Z16=プルダウン!$B$3,IF(Z19=プルダウン!$D$4,1,IF(Z19=プルダウン!$D$5,1,0)),IF(Z16=プルダウン!$B$4,IF(Z19=プルダウン!$D$4,1,IF(Z19=プルダウン!$D$5,1,0))))</f>
        <v>1</v>
      </c>
      <c r="AA17" s="16">
        <f>IF(AA16=プルダウン!$B$3,IF(AA19=プルダウン!$D$4,1,IF(AA19=プルダウン!$D$5,1,0)),IF(AA16=プルダウン!$B$4,IF(AA19=プルダウン!$D$4,1,IF(AA19=プルダウン!$D$5,1,0))))</f>
        <v>1</v>
      </c>
      <c r="AB17" s="16">
        <f>IF(AB16=プルダウン!$B$3,IF(AB19=プルダウン!$D$4,1,IF(AB19=プルダウン!$D$5,1,0)),IF(AB16=プルダウン!$B$4,IF(AB19=プルダウン!$D$4,1,IF(AB19=プルダウン!$D$5,1,0))))</f>
        <v>0</v>
      </c>
      <c r="AC17" s="16">
        <f>IF(AC16=プルダウン!$B$3,IF(AC19=プルダウン!$D$4,1,IF(AC19=プルダウン!$D$5,1,0)),IF(AC16=プルダウン!$B$4,IF(AC19=プルダウン!$D$4,1,IF(AC19=プルダウン!$D$5,1,0))))</f>
        <v>0</v>
      </c>
      <c r="AD17" s="16">
        <f>IF(AD16=プルダウン!$B$3,IF(AD19=プルダウン!$D$4,1,IF(AD19=プルダウン!$D$5,1,0)),IF(AD16=プルダウン!$B$4,IF(AD19=プルダウン!$D$4,1,IF(AD19=プルダウン!$D$5,1,0))))</f>
        <v>0</v>
      </c>
      <c r="AE17" s="16">
        <f>IF(AE16=プルダウン!$B$3,IF(AE19=プルダウン!$D$4,1,IF(AE19=プルダウン!$D$5,1,0)),IF(AE16=プルダウン!$B$4,IF(AE19=プルダウン!$D$4,1,IF(AE19=プルダウン!$D$5,1,0))))</f>
        <v>0</v>
      </c>
      <c r="AF17" s="7">
        <f>IF(AF16=プルダウン!$B$3,IF(AF19=プルダウン!$D$4,1,IF(AF19=プルダウン!$D$5,1,0)),IF(AF16=プルダウン!$B$4,IF(AF19=プルダウン!$D$4,1,IF(AF19=プルダウン!$D$5,1,0))))</f>
        <v>0</v>
      </c>
      <c r="AG17" s="7">
        <f>IF(AG16=プルダウン!$B$3,IF(AG19=プルダウン!$D$4,1,IF(AG19=プルダウン!$D$5,1,0)),IF(AG16=プルダウン!$B$4,IF(AG19=プルダウン!$D$4,1,IF(AG19=プルダウン!$D$5,1,0))))</f>
        <v>1</v>
      </c>
      <c r="AH17" s="16">
        <f>IF(AH16=プルダウン!$B$3,IF(AH19=プルダウン!$D$4,1,IF(AH19=プルダウン!$D$5,1,0)),IF(AH16=プルダウン!$B$4,IF(AH19=プルダウン!$D$4,1,IF(AH19=プルダウン!$D$5,1,0))))</f>
        <v>1</v>
      </c>
      <c r="AI17" s="16">
        <f>IF(AI16=プルダウン!$B$3,IF(AI19=プルダウン!$D$4,1,IF(AI19=プルダウン!$D$5,1,0)),IF(AI16=プルダウン!$B$4,IF(AI19=プルダウン!$D$4,1,IF(AI19=プルダウン!$D$5,1,0))))</f>
        <v>0</v>
      </c>
      <c r="AJ17" s="16">
        <f>IF(AJ16=プルダウン!$B$3,IF(AJ19=プルダウン!$D$4,1,IF(AJ19=プルダウン!$D$5,1,0)),IF(AJ16=プルダウン!$B$4,IF(AJ19=プルダウン!$D$4,1,IF(AJ19=プルダウン!$D$5,1,0))))</f>
        <v>0</v>
      </c>
      <c r="AK17" s="17" t="b">
        <f>IF(AK16=プルダウン!$B$3,IF(AK19=プルダウン!$D$4,1,IF(AK19=プルダウン!$D$5,1,0)),IF(AK16=プルダウン!$B$4,IF(AK19=プルダウン!$D$4,1,IF(AK19=プルダウン!$D$5,1,0))))</f>
        <v>0</v>
      </c>
      <c r="AL17" s="96"/>
      <c r="AM17" s="97"/>
      <c r="AN17" s="97"/>
      <c r="AO17" s="97"/>
      <c r="AP17" s="94"/>
      <c r="AQ17" s="95"/>
      <c r="AR17" s="74"/>
    </row>
    <row r="18" spans="1:44" ht="20.25" customHeight="1" x14ac:dyDescent="0.2">
      <c r="A18" s="121"/>
      <c r="B18" s="122"/>
      <c r="C18" s="122"/>
      <c r="D18" s="102" t="s">
        <v>66</v>
      </c>
      <c r="E18" s="103"/>
      <c r="F18" s="104"/>
      <c r="G18" s="16" t="s">
        <v>35</v>
      </c>
      <c r="H18" s="16" t="s">
        <v>35</v>
      </c>
      <c r="I18" s="16" t="s">
        <v>35</v>
      </c>
      <c r="J18" s="16" t="s">
        <v>35</v>
      </c>
      <c r="K18" s="16" t="s">
        <v>35</v>
      </c>
      <c r="L18" s="16" t="s">
        <v>36</v>
      </c>
      <c r="M18" s="16" t="s">
        <v>36</v>
      </c>
      <c r="N18" s="16" t="s">
        <v>35</v>
      </c>
      <c r="O18" s="16" t="s">
        <v>35</v>
      </c>
      <c r="P18" s="16" t="s">
        <v>35</v>
      </c>
      <c r="Q18" s="16" t="s">
        <v>35</v>
      </c>
      <c r="R18" s="16" t="s">
        <v>35</v>
      </c>
      <c r="S18" s="16" t="s">
        <v>36</v>
      </c>
      <c r="T18" s="16" t="s">
        <v>36</v>
      </c>
      <c r="U18" s="16" t="s">
        <v>35</v>
      </c>
      <c r="V18" s="16" t="s">
        <v>35</v>
      </c>
      <c r="W18" s="16" t="s">
        <v>35</v>
      </c>
      <c r="X18" s="16" t="s">
        <v>35</v>
      </c>
      <c r="Y18" s="16" t="s">
        <v>35</v>
      </c>
      <c r="Z18" s="16" t="s">
        <v>36</v>
      </c>
      <c r="AA18" s="16" t="s">
        <v>36</v>
      </c>
      <c r="AB18" s="16" t="s">
        <v>35</v>
      </c>
      <c r="AC18" s="16" t="s">
        <v>35</v>
      </c>
      <c r="AD18" s="16" t="s">
        <v>35</v>
      </c>
      <c r="AE18" s="16" t="s">
        <v>35</v>
      </c>
      <c r="AF18" s="16" t="s">
        <v>35</v>
      </c>
      <c r="AG18" s="16" t="s">
        <v>36</v>
      </c>
      <c r="AH18" s="16" t="s">
        <v>36</v>
      </c>
      <c r="AI18" s="16" t="s">
        <v>35</v>
      </c>
      <c r="AJ18" s="16" t="s">
        <v>35</v>
      </c>
      <c r="AK18" s="17"/>
      <c r="AL18" s="96"/>
      <c r="AM18" s="97"/>
      <c r="AN18" s="97"/>
      <c r="AO18" s="97"/>
      <c r="AP18" s="94"/>
      <c r="AQ18" s="95"/>
      <c r="AR18" s="92" t="s">
        <v>81</v>
      </c>
    </row>
    <row r="19" spans="1:44" ht="20.25" customHeight="1" thickBot="1" x14ac:dyDescent="0.25">
      <c r="A19" s="123"/>
      <c r="B19" s="124"/>
      <c r="C19" s="124"/>
      <c r="D19" s="109" t="s">
        <v>67</v>
      </c>
      <c r="E19" s="110"/>
      <c r="F19" s="111"/>
      <c r="G19" s="16" t="s">
        <v>35</v>
      </c>
      <c r="H19" s="16" t="s">
        <v>35</v>
      </c>
      <c r="I19" s="16" t="s">
        <v>35</v>
      </c>
      <c r="J19" s="16" t="s">
        <v>35</v>
      </c>
      <c r="K19" s="16" t="s">
        <v>35</v>
      </c>
      <c r="L19" s="16" t="s">
        <v>36</v>
      </c>
      <c r="M19" s="16" t="s">
        <v>36</v>
      </c>
      <c r="N19" s="16" t="s">
        <v>35</v>
      </c>
      <c r="O19" s="16" t="s">
        <v>35</v>
      </c>
      <c r="P19" s="16" t="s">
        <v>35</v>
      </c>
      <c r="Q19" s="16" t="s">
        <v>35</v>
      </c>
      <c r="R19" s="16" t="s">
        <v>35</v>
      </c>
      <c r="S19" s="16" t="s">
        <v>36</v>
      </c>
      <c r="T19" s="16" t="s">
        <v>36</v>
      </c>
      <c r="U19" s="16" t="s">
        <v>35</v>
      </c>
      <c r="V19" s="16" t="s">
        <v>35</v>
      </c>
      <c r="W19" s="16" t="s">
        <v>35</v>
      </c>
      <c r="X19" s="16" t="s">
        <v>35</v>
      </c>
      <c r="Y19" s="16" t="s">
        <v>35</v>
      </c>
      <c r="Z19" s="16" t="s">
        <v>36</v>
      </c>
      <c r="AA19" s="16" t="s">
        <v>36</v>
      </c>
      <c r="AB19" s="16" t="s">
        <v>35</v>
      </c>
      <c r="AC19" s="16" t="s">
        <v>35</v>
      </c>
      <c r="AD19" s="16" t="s">
        <v>35</v>
      </c>
      <c r="AE19" s="16" t="s">
        <v>35</v>
      </c>
      <c r="AF19" s="16" t="s">
        <v>35</v>
      </c>
      <c r="AG19" s="16" t="s">
        <v>36</v>
      </c>
      <c r="AH19" s="16" t="s">
        <v>36</v>
      </c>
      <c r="AI19" s="22" t="s">
        <v>35</v>
      </c>
      <c r="AJ19" s="22" t="s">
        <v>35</v>
      </c>
      <c r="AK19" s="23"/>
      <c r="AL19" s="98" t="s">
        <v>22</v>
      </c>
      <c r="AM19" s="99"/>
      <c r="AN19" s="99"/>
      <c r="AO19" s="99"/>
      <c r="AP19" s="100">
        <f>SUM(G17:AK17)</f>
        <v>8</v>
      </c>
      <c r="AQ19" s="101"/>
      <c r="AR19" s="93"/>
    </row>
    <row r="20" spans="1:44" ht="20.25" customHeight="1" x14ac:dyDescent="0.2">
      <c r="A20" s="119" t="s">
        <v>69</v>
      </c>
      <c r="B20" s="120"/>
      <c r="C20" s="120"/>
      <c r="D20" s="113" t="s">
        <v>19</v>
      </c>
      <c r="E20" s="114"/>
      <c r="F20" s="115"/>
      <c r="G20" s="14">
        <v>1</v>
      </c>
      <c r="H20" s="14">
        <v>2</v>
      </c>
      <c r="I20" s="4">
        <v>3</v>
      </c>
      <c r="J20" s="4">
        <v>4</v>
      </c>
      <c r="K20" s="4">
        <v>5</v>
      </c>
      <c r="L20" s="4">
        <v>6</v>
      </c>
      <c r="M20" s="14">
        <v>7</v>
      </c>
      <c r="N20" s="14">
        <v>8</v>
      </c>
      <c r="O20" s="14">
        <v>9</v>
      </c>
      <c r="P20" s="14">
        <v>10</v>
      </c>
      <c r="Q20" s="4">
        <v>11</v>
      </c>
      <c r="R20" s="4">
        <v>12</v>
      </c>
      <c r="S20" s="14">
        <v>13</v>
      </c>
      <c r="T20" s="14">
        <v>14</v>
      </c>
      <c r="U20" s="14">
        <v>15</v>
      </c>
      <c r="V20" s="14">
        <v>16</v>
      </c>
      <c r="W20" s="14">
        <v>17</v>
      </c>
      <c r="X20" s="4">
        <v>18</v>
      </c>
      <c r="Y20" s="4">
        <v>19</v>
      </c>
      <c r="Z20" s="14">
        <v>20</v>
      </c>
      <c r="AA20" s="14">
        <v>21</v>
      </c>
      <c r="AB20" s="14">
        <v>22</v>
      </c>
      <c r="AC20" s="14">
        <v>23</v>
      </c>
      <c r="AD20" s="14">
        <v>24</v>
      </c>
      <c r="AE20" s="4">
        <v>25</v>
      </c>
      <c r="AF20" s="4">
        <v>26</v>
      </c>
      <c r="AG20" s="14">
        <v>27</v>
      </c>
      <c r="AH20" s="14">
        <v>28</v>
      </c>
      <c r="AI20" s="15">
        <v>29</v>
      </c>
      <c r="AJ20" s="15">
        <v>30</v>
      </c>
      <c r="AK20" s="18">
        <v>31</v>
      </c>
      <c r="AL20" s="125" t="s">
        <v>21</v>
      </c>
      <c r="AM20" s="126"/>
      <c r="AN20" s="126"/>
      <c r="AO20" s="126"/>
      <c r="AP20" s="126"/>
      <c r="AQ20" s="127"/>
      <c r="AR20" s="46" t="s">
        <v>55</v>
      </c>
    </row>
    <row r="21" spans="1:44" ht="20.25" customHeight="1" x14ac:dyDescent="0.2">
      <c r="A21" s="121"/>
      <c r="B21" s="122"/>
      <c r="C21" s="122"/>
      <c r="D21" s="102" t="s">
        <v>9</v>
      </c>
      <c r="E21" s="103"/>
      <c r="F21" s="104"/>
      <c r="G21" s="31" t="s">
        <v>12</v>
      </c>
      <c r="H21" s="30" t="s">
        <v>4</v>
      </c>
      <c r="I21" s="32" t="s">
        <v>5</v>
      </c>
      <c r="J21" s="29" t="s">
        <v>6</v>
      </c>
      <c r="K21" s="29" t="s">
        <v>7</v>
      </c>
      <c r="L21" s="32" t="s">
        <v>8</v>
      </c>
      <c r="M21" s="30" t="s">
        <v>2</v>
      </c>
      <c r="N21" s="30" t="s">
        <v>3</v>
      </c>
      <c r="O21" s="30" t="s">
        <v>4</v>
      </c>
      <c r="P21" s="30" t="s">
        <v>5</v>
      </c>
      <c r="Q21" s="29" t="s">
        <v>6</v>
      </c>
      <c r="R21" s="29" t="s">
        <v>7</v>
      </c>
      <c r="S21" s="30" t="s">
        <v>8</v>
      </c>
      <c r="T21" s="30" t="s">
        <v>2</v>
      </c>
      <c r="U21" s="30" t="s">
        <v>3</v>
      </c>
      <c r="V21" s="30" t="s">
        <v>4</v>
      </c>
      <c r="W21" s="30" t="s">
        <v>5</v>
      </c>
      <c r="X21" s="32" t="s">
        <v>15</v>
      </c>
      <c r="Y21" s="32" t="s">
        <v>0</v>
      </c>
      <c r="Z21" s="30" t="s">
        <v>1</v>
      </c>
      <c r="AA21" s="31" t="s">
        <v>11</v>
      </c>
      <c r="AB21" s="31" t="s">
        <v>12</v>
      </c>
      <c r="AC21" s="16" t="s">
        <v>13</v>
      </c>
      <c r="AD21" s="16" t="s">
        <v>14</v>
      </c>
      <c r="AE21" s="29" t="s">
        <v>6</v>
      </c>
      <c r="AF21" s="29" t="s">
        <v>7</v>
      </c>
      <c r="AG21" s="30" t="s">
        <v>8</v>
      </c>
      <c r="AH21" s="30" t="s">
        <v>2</v>
      </c>
      <c r="AI21" s="31" t="s">
        <v>12</v>
      </c>
      <c r="AJ21" s="30" t="s">
        <v>4</v>
      </c>
      <c r="AK21" s="30" t="s">
        <v>5</v>
      </c>
      <c r="AL21" s="96"/>
      <c r="AM21" s="97"/>
      <c r="AN21" s="97"/>
      <c r="AO21" s="97"/>
      <c r="AP21" s="97"/>
      <c r="AQ21" s="128"/>
      <c r="AR21" s="75">
        <f t="shared" ref="AR21" si="0">AP25/AP22</f>
        <v>0.32258064516129031</v>
      </c>
    </row>
    <row r="22" spans="1:44" ht="20.25" customHeight="1" x14ac:dyDescent="0.2">
      <c r="A22" s="121"/>
      <c r="B22" s="122"/>
      <c r="C22" s="122"/>
      <c r="D22" s="102" t="s">
        <v>16</v>
      </c>
      <c r="E22" s="103"/>
      <c r="F22" s="104"/>
      <c r="G22" s="16" t="s">
        <v>23</v>
      </c>
      <c r="H22" s="16" t="s">
        <v>23</v>
      </c>
      <c r="I22" s="7" t="s">
        <v>23</v>
      </c>
      <c r="J22" s="7" t="s">
        <v>23</v>
      </c>
      <c r="K22" s="7" t="s">
        <v>23</v>
      </c>
      <c r="L22" s="7" t="s">
        <v>23</v>
      </c>
      <c r="M22" s="16" t="s">
        <v>23</v>
      </c>
      <c r="N22" s="16" t="s">
        <v>23</v>
      </c>
      <c r="O22" s="16" t="s">
        <v>23</v>
      </c>
      <c r="P22" s="16" t="s">
        <v>23</v>
      </c>
      <c r="Q22" s="16" t="s">
        <v>23</v>
      </c>
      <c r="R22" s="7" t="s">
        <v>23</v>
      </c>
      <c r="S22" s="7" t="s">
        <v>23</v>
      </c>
      <c r="T22" s="16" t="s">
        <v>23</v>
      </c>
      <c r="U22" s="16" t="s">
        <v>23</v>
      </c>
      <c r="V22" s="16" t="s">
        <v>23</v>
      </c>
      <c r="W22" s="16" t="s">
        <v>23</v>
      </c>
      <c r="X22" s="16" t="s">
        <v>23</v>
      </c>
      <c r="Y22" s="7" t="s">
        <v>23</v>
      </c>
      <c r="Z22" s="16" t="s">
        <v>23</v>
      </c>
      <c r="AA22" s="7" t="s">
        <v>23</v>
      </c>
      <c r="AB22" s="7" t="s">
        <v>23</v>
      </c>
      <c r="AC22" s="16" t="s">
        <v>23</v>
      </c>
      <c r="AD22" s="16" t="s">
        <v>23</v>
      </c>
      <c r="AE22" s="16" t="s">
        <v>23</v>
      </c>
      <c r="AF22" s="16" t="s">
        <v>23</v>
      </c>
      <c r="AG22" s="16" t="s">
        <v>23</v>
      </c>
      <c r="AH22" s="7" t="s">
        <v>23</v>
      </c>
      <c r="AI22" s="16" t="s">
        <v>23</v>
      </c>
      <c r="AJ22" s="16" t="s">
        <v>23</v>
      </c>
      <c r="AK22" s="17" t="s">
        <v>23</v>
      </c>
      <c r="AL22" s="96" t="s">
        <v>51</v>
      </c>
      <c r="AM22" s="97"/>
      <c r="AN22" s="97"/>
      <c r="AO22" s="97"/>
      <c r="AP22" s="94">
        <f>COUNTIF(G22:AK22,プルダウン!$B$3)+COUNTIF(G22:AK22,プルダウン!$B$4)</f>
        <v>31</v>
      </c>
      <c r="AQ22" s="95"/>
      <c r="AR22" s="70" t="s">
        <v>64</v>
      </c>
    </row>
    <row r="23" spans="1:44" ht="20.25" hidden="1" customHeight="1" x14ac:dyDescent="0.2">
      <c r="A23" s="121"/>
      <c r="B23" s="122"/>
      <c r="C23" s="122"/>
      <c r="D23" s="106"/>
      <c r="E23" s="107"/>
      <c r="F23" s="108"/>
      <c r="G23" s="16">
        <f>IF(G22=プルダウン!$B$3,IF(G25=プルダウン!$D$4,1,IF(G25=プルダウン!$D$5,1,0)),IF(G22=プルダウン!$B$4,IF(G25=プルダウン!$D$4,1,IF(G25=プルダウン!$D$5,1,0))))</f>
        <v>0</v>
      </c>
      <c r="H23" s="16">
        <f>IF(H22=プルダウン!$B$3,IF(H25=プルダウン!$D$4,1,IF(H25=プルダウン!$D$5,1,0)),IF(H22=プルダウン!$B$4,IF(H25=プルダウン!$D$4,1,IF(H25=プルダウン!$D$5,1,0))))</f>
        <v>0</v>
      </c>
      <c r="I23" s="7">
        <f>IF(I22=プルダウン!$B$3,IF(I25=プルダウン!$D$4,1,IF(I25=プルダウン!$D$5,1,0)),IF(I22=プルダウン!$B$4,IF(I25=プルダウン!$D$4,1,IF(I25=プルダウン!$D$5,1,0))))</f>
        <v>1</v>
      </c>
      <c r="J23" s="7">
        <f>IF(J22=プルダウン!$B$3,IF(J25=プルダウン!$D$4,1,IF(J25=プルダウン!$D$5,1,0)),IF(J22=プルダウン!$B$4,IF(J25=プルダウン!$D$4,1,IF(J25=プルダウン!$D$5,1,0))))</f>
        <v>1</v>
      </c>
      <c r="K23" s="7">
        <f>IF(K22=プルダウン!$B$3,IF(K25=プルダウン!$D$4,1,IF(K25=プルダウン!$D$5,1,0)),IF(K22=プルダウン!$B$4,IF(K25=プルダウン!$D$4,1,IF(K25=プルダウン!$D$5,1,0))))</f>
        <v>1</v>
      </c>
      <c r="L23" s="7">
        <f>IF(L22=プルダウン!$B$3,IF(L25=プルダウン!$D$4,1,IF(L25=プルダウン!$D$5,1,0)),IF(L22=プルダウン!$B$4,IF(L25=プルダウン!$D$4,1,IF(L25=プルダウン!$D$5,1,0))))</f>
        <v>1</v>
      </c>
      <c r="M23" s="16">
        <f>IF(M22=プルダウン!$B$3,IF(M25=プルダウン!$D$4,1,IF(M25=プルダウン!$D$5,1,0)),IF(M22=プルダウン!$B$4,IF(M25=プルダウン!$D$4,1,IF(M25=プルダウン!$D$5,1,0))))</f>
        <v>0</v>
      </c>
      <c r="N23" s="16">
        <f>IF(N22=プルダウン!$B$3,IF(N25=プルダウン!$D$4,1,IF(N25=プルダウン!$D$5,1,0)),IF(N22=プルダウン!$B$4,IF(N25=プルダウン!$D$4,1,IF(N25=プルダウン!$D$5,1,0))))</f>
        <v>0</v>
      </c>
      <c r="O23" s="16">
        <f>IF(O22=プルダウン!$B$3,IF(O25=プルダウン!$D$4,1,IF(O25=プルダウン!$D$5,1,0)),IF(O22=プルダウン!$B$4,IF(O25=プルダウン!$D$4,1,IF(O25=プルダウン!$D$5,1,0))))</f>
        <v>0</v>
      </c>
      <c r="P23" s="16">
        <f>IF(P22=プルダウン!$B$3,IF(P25=プルダウン!$D$4,1,IF(P25=プルダウン!$D$5,1,0)),IF(P22=プルダウン!$B$4,IF(P25=プルダウン!$D$4,1,IF(P25=プルダウン!$D$5,1,0))))</f>
        <v>0</v>
      </c>
      <c r="Q23" s="16">
        <f>IF(Q22=プルダウン!$B$3,IF(Q25=プルダウン!$D$4,1,IF(Q25=プルダウン!$D$5,1,0)),IF(Q22=プルダウン!$B$4,IF(Q25=プルダウン!$D$4,1,IF(Q25=プルダウン!$D$5,1,0))))</f>
        <v>1</v>
      </c>
      <c r="R23" s="7">
        <f>IF(R22=プルダウン!$B$3,IF(R25=プルダウン!$D$4,1,IF(R25=プルダウン!$D$5,1,0)),IF(R22=プルダウン!$B$4,IF(R25=プルダウン!$D$4,1,IF(R25=プルダウン!$D$5,1,0))))</f>
        <v>1</v>
      </c>
      <c r="S23" s="7">
        <f>IF(S22=プルダウン!$B$3,IF(S25=プルダウン!$D$4,1,IF(S25=プルダウン!$D$5,1,0)),IF(S22=プルダウン!$B$4,IF(S25=プルダウン!$D$4,1,IF(S25=プルダウン!$D$5,1,0))))</f>
        <v>0</v>
      </c>
      <c r="T23" s="16">
        <f>IF(T22=プルダウン!$B$3,IF(T25=プルダウン!$D$4,1,IF(T25=プルダウン!$D$5,1,0)),IF(T22=プルダウン!$B$4,IF(T25=プルダウン!$D$4,1,IF(T25=プルダウン!$D$5,1,0))))</f>
        <v>0</v>
      </c>
      <c r="U23" s="16">
        <f>IF(U22=プルダウン!$B$3,IF(U25=プルダウン!$D$4,1,IF(U25=プルダウン!$D$5,1,0)),IF(U22=プルダウン!$B$4,IF(U25=プルダウン!$D$4,1,IF(U25=プルダウン!$D$5,1,0))))</f>
        <v>0</v>
      </c>
      <c r="V23" s="16">
        <f>IF(V22=プルダウン!$B$3,IF(V25=プルダウン!$D$4,1,IF(V25=プルダウン!$D$5,1,0)),IF(V22=プルダウン!$B$4,IF(V25=プルダウン!$D$4,1,IF(V25=プルダウン!$D$5,1,0))))</f>
        <v>0</v>
      </c>
      <c r="W23" s="16">
        <f>IF(W22=プルダウン!$B$3,IF(W25=プルダウン!$D$4,1,IF(W25=プルダウン!$D$5,1,0)),IF(W22=プルダウン!$B$4,IF(W25=プルダウン!$D$4,1,IF(W25=プルダウン!$D$5,1,0))))</f>
        <v>0</v>
      </c>
      <c r="X23" s="16">
        <f>IF(X22=プルダウン!$B$3,IF(X25=プルダウン!$D$4,1,IF(X25=プルダウン!$D$5,1,0)),IF(X22=プルダウン!$B$4,IF(X25=プルダウン!$D$4,1,IF(X25=プルダウン!$D$5,1,0))))</f>
        <v>1</v>
      </c>
      <c r="Y23" s="16">
        <f>IF(Y22=プルダウン!$B$3,IF(Y25=プルダウン!$D$4,1,IF(Y25=プルダウン!$D$5,1,0)),IF(Y22=プルダウン!$B$4,IF(Y25=プルダウン!$D$4,1,IF(Y25=プルダウン!$D$5,1,0))))</f>
        <v>1</v>
      </c>
      <c r="Z23" s="16">
        <f>IF(Z22=プルダウン!$B$3,IF(Z25=プルダウン!$D$4,1,IF(Z25=プルダウン!$D$5,1,0)),IF(Z22=プルダウン!$B$4,IF(Z25=プルダウン!$D$4,1,IF(Z25=プルダウン!$D$5,1,0))))</f>
        <v>0</v>
      </c>
      <c r="AA23" s="16">
        <f>IF(AA22=プルダウン!$B$3,IF(AA25=プルダウン!$D$4,1,IF(AA25=プルダウン!$D$5,1,0)),IF(AA22=プルダウン!$B$4,IF(AA25=プルダウン!$D$4,1,IF(AA25=プルダウン!$D$5,1,0))))</f>
        <v>0</v>
      </c>
      <c r="AB23" s="16">
        <f>IF(AB22=プルダウン!$B$3,IF(AB25=プルダウン!$D$4,1,IF(AB25=プルダウン!$D$5,1,0)),IF(AB22=プルダウン!$B$4,IF(AB25=プルダウン!$D$4,1,IF(AB25=プルダウン!$D$5,1,0))))</f>
        <v>0</v>
      </c>
      <c r="AC23" s="16">
        <f>IF(AC22=プルダウン!$B$3,IF(AC25=プルダウン!$D$4,1,IF(AC25=プルダウン!$D$5,1,0)),IF(AC22=プルダウン!$B$4,IF(AC25=プルダウン!$D$4,1,IF(AC25=プルダウン!$D$5,1,0))))</f>
        <v>0</v>
      </c>
      <c r="AD23" s="16">
        <f>IF(AD22=プルダウン!$B$3,IF(AD25=プルダウン!$D$4,1,IF(AD25=プルダウン!$D$5,1,0)),IF(AD22=プルダウン!$B$4,IF(AD25=プルダウン!$D$4,1,IF(AD25=プルダウン!$D$5,1,0))))</f>
        <v>0</v>
      </c>
      <c r="AE23" s="16">
        <f>IF(AE22=プルダウン!$B$3,IF(AE25=プルダウン!$D$4,1,IF(AE25=プルダウン!$D$5,1,0)),IF(AE22=プルダウン!$B$4,IF(AE25=プルダウン!$D$4,1,IF(AE25=プルダウン!$D$5,1,0))))</f>
        <v>1</v>
      </c>
      <c r="AF23" s="7">
        <f>IF(AF22=プルダウン!$B$3,IF(AF25=プルダウン!$D$4,1,IF(AF25=プルダウン!$D$5,1,0)),IF(AF22=プルダウン!$B$4,IF(AF25=プルダウン!$D$4,1,IF(AF25=プルダウン!$D$5,1,0))))</f>
        <v>1</v>
      </c>
      <c r="AG23" s="7">
        <f>IF(AG22=プルダウン!$B$3,IF(AG25=プルダウン!$D$4,1,IF(AG25=プルダウン!$D$5,1,0)),IF(AG22=プルダウン!$B$4,IF(AG25=プルダウン!$D$4,1,IF(AG25=プルダウン!$D$5,1,0))))</f>
        <v>0</v>
      </c>
      <c r="AH23" s="16">
        <f>IF(AH22=プルダウン!$B$3,IF(AH25=プルダウン!$D$4,1,IF(AH25=プルダウン!$D$5,1,0)),IF(AH22=プルダウン!$B$4,IF(AH25=プルダウン!$D$4,1,IF(AH25=プルダウン!$D$5,1,0))))</f>
        <v>0</v>
      </c>
      <c r="AI23" s="16">
        <f>IF(AI22=プルダウン!$B$3,IF(AI25=プルダウン!$D$4,1,IF(AI25=プルダウン!$D$5,1,0)),IF(AI22=プルダウン!$B$4,IF(AI25=プルダウン!$D$4,1,IF(AI25=プルダウン!$D$5,1,0))))</f>
        <v>0</v>
      </c>
      <c r="AJ23" s="16">
        <f>IF(AJ22=プルダウン!$B$3,IF(AJ25=プルダウン!$D$4,1,IF(AJ25=プルダウン!$D$5,1,0)),IF(AJ22=プルダウン!$B$4,IF(AJ25=プルダウン!$D$4,1,IF(AJ25=プルダウン!$D$5,1,0))))</f>
        <v>0</v>
      </c>
      <c r="AK23" s="17">
        <f>IF(AK22=プルダウン!$B$3,IF(AK25=プルダウン!$D$4,1,IF(AK25=プルダウン!$D$5,1,0)),IF(AK22=プルダウン!$B$4,IF(AK25=プルダウン!$D$4,1,IF(AK25=プルダウン!$D$5,1,0))))</f>
        <v>0</v>
      </c>
      <c r="AL23" s="96"/>
      <c r="AM23" s="97"/>
      <c r="AN23" s="97"/>
      <c r="AO23" s="97"/>
      <c r="AP23" s="94"/>
      <c r="AQ23" s="95"/>
      <c r="AR23" s="74"/>
    </row>
    <row r="24" spans="1:44" ht="20.25" customHeight="1" x14ac:dyDescent="0.2">
      <c r="A24" s="121"/>
      <c r="B24" s="122"/>
      <c r="C24" s="122"/>
      <c r="D24" s="102" t="s">
        <v>66</v>
      </c>
      <c r="E24" s="103"/>
      <c r="F24" s="104"/>
      <c r="G24" s="16" t="s">
        <v>35</v>
      </c>
      <c r="H24" s="16" t="s">
        <v>35</v>
      </c>
      <c r="I24" s="7" t="s">
        <v>36</v>
      </c>
      <c r="J24" s="7" t="s">
        <v>36</v>
      </c>
      <c r="K24" s="7" t="s">
        <v>36</v>
      </c>
      <c r="L24" s="7" t="s">
        <v>36</v>
      </c>
      <c r="M24" s="16" t="s">
        <v>35</v>
      </c>
      <c r="N24" s="16" t="s">
        <v>35</v>
      </c>
      <c r="O24" s="16" t="s">
        <v>35</v>
      </c>
      <c r="P24" s="16" t="s">
        <v>35</v>
      </c>
      <c r="Q24" s="7" t="s">
        <v>36</v>
      </c>
      <c r="R24" s="16" t="s">
        <v>36</v>
      </c>
      <c r="S24" s="16" t="s">
        <v>35</v>
      </c>
      <c r="T24" s="16" t="s">
        <v>35</v>
      </c>
      <c r="U24" s="16" t="s">
        <v>35</v>
      </c>
      <c r="V24" s="16" t="s">
        <v>35</v>
      </c>
      <c r="W24" s="16" t="s">
        <v>35</v>
      </c>
      <c r="X24" s="16" t="s">
        <v>36</v>
      </c>
      <c r="Y24" s="16" t="s">
        <v>36</v>
      </c>
      <c r="Z24" s="16" t="s">
        <v>35</v>
      </c>
      <c r="AA24" s="16" t="s">
        <v>35</v>
      </c>
      <c r="AB24" s="16" t="s">
        <v>35</v>
      </c>
      <c r="AC24" s="16" t="s">
        <v>35</v>
      </c>
      <c r="AD24" s="16" t="s">
        <v>35</v>
      </c>
      <c r="AE24" s="16" t="s">
        <v>36</v>
      </c>
      <c r="AF24" s="16" t="s">
        <v>36</v>
      </c>
      <c r="AG24" s="16" t="s">
        <v>35</v>
      </c>
      <c r="AH24" s="16" t="s">
        <v>35</v>
      </c>
      <c r="AI24" s="16" t="s">
        <v>35</v>
      </c>
      <c r="AJ24" s="16" t="s">
        <v>35</v>
      </c>
      <c r="AK24" s="17" t="s">
        <v>35</v>
      </c>
      <c r="AL24" s="96"/>
      <c r="AM24" s="97"/>
      <c r="AN24" s="97"/>
      <c r="AO24" s="97"/>
      <c r="AP24" s="94"/>
      <c r="AQ24" s="95"/>
      <c r="AR24" s="92" t="s">
        <v>82</v>
      </c>
    </row>
    <row r="25" spans="1:44" ht="20.25" customHeight="1" thickBot="1" x14ac:dyDescent="0.25">
      <c r="A25" s="123"/>
      <c r="B25" s="124"/>
      <c r="C25" s="124"/>
      <c r="D25" s="109" t="s">
        <v>67</v>
      </c>
      <c r="E25" s="110"/>
      <c r="F25" s="111"/>
      <c r="G25" s="15" t="s">
        <v>35</v>
      </c>
      <c r="H25" s="15" t="s">
        <v>35</v>
      </c>
      <c r="I25" s="5" t="s">
        <v>36</v>
      </c>
      <c r="J25" s="5" t="s">
        <v>36</v>
      </c>
      <c r="K25" s="5" t="s">
        <v>36</v>
      </c>
      <c r="L25" s="5" t="s">
        <v>36</v>
      </c>
      <c r="M25" s="15" t="s">
        <v>35</v>
      </c>
      <c r="N25" s="66" t="s">
        <v>35</v>
      </c>
      <c r="O25" s="15" t="s">
        <v>35</v>
      </c>
      <c r="P25" s="15" t="s">
        <v>35</v>
      </c>
      <c r="Q25" s="5" t="s">
        <v>36</v>
      </c>
      <c r="R25" s="66" t="s">
        <v>36</v>
      </c>
      <c r="S25" s="15" t="s">
        <v>35</v>
      </c>
      <c r="T25" s="15" t="s">
        <v>35</v>
      </c>
      <c r="U25" s="66" t="s">
        <v>35</v>
      </c>
      <c r="V25" s="15" t="s">
        <v>35</v>
      </c>
      <c r="W25" s="15" t="s">
        <v>35</v>
      </c>
      <c r="X25" s="66" t="s">
        <v>36</v>
      </c>
      <c r="Y25" s="66" t="s">
        <v>36</v>
      </c>
      <c r="Z25" s="66" t="s">
        <v>35</v>
      </c>
      <c r="AA25" s="66" t="s">
        <v>35</v>
      </c>
      <c r="AB25" s="66" t="s">
        <v>35</v>
      </c>
      <c r="AC25" s="66" t="s">
        <v>35</v>
      </c>
      <c r="AD25" s="66" t="s">
        <v>35</v>
      </c>
      <c r="AE25" s="66" t="s">
        <v>36</v>
      </c>
      <c r="AF25" s="66" t="s">
        <v>36</v>
      </c>
      <c r="AG25" s="66" t="s">
        <v>35</v>
      </c>
      <c r="AH25" s="66" t="s">
        <v>35</v>
      </c>
      <c r="AI25" s="66" t="s">
        <v>35</v>
      </c>
      <c r="AJ25" s="66" t="s">
        <v>35</v>
      </c>
      <c r="AK25" s="67" t="s">
        <v>35</v>
      </c>
      <c r="AL25" s="98" t="s">
        <v>22</v>
      </c>
      <c r="AM25" s="99"/>
      <c r="AN25" s="99"/>
      <c r="AO25" s="99"/>
      <c r="AP25" s="100">
        <f>SUM(G23:AK23)</f>
        <v>10</v>
      </c>
      <c r="AQ25" s="101"/>
      <c r="AR25" s="93"/>
    </row>
    <row r="26" spans="1:44" ht="20.25" customHeight="1" x14ac:dyDescent="0.2">
      <c r="A26" s="119" t="s">
        <v>70</v>
      </c>
      <c r="B26" s="120"/>
      <c r="C26" s="120"/>
      <c r="D26" s="113" t="s">
        <v>19</v>
      </c>
      <c r="E26" s="114"/>
      <c r="F26" s="115"/>
      <c r="G26" s="4">
        <v>1</v>
      </c>
      <c r="H26" s="4">
        <v>2</v>
      </c>
      <c r="I26" s="35">
        <v>3</v>
      </c>
      <c r="J26" s="35">
        <v>4</v>
      </c>
      <c r="K26" s="35">
        <v>5</v>
      </c>
      <c r="L26" s="35">
        <v>6</v>
      </c>
      <c r="M26" s="35">
        <v>7</v>
      </c>
      <c r="N26" s="4">
        <v>8</v>
      </c>
      <c r="O26" s="4">
        <v>9</v>
      </c>
      <c r="P26" s="35">
        <v>10</v>
      </c>
      <c r="Q26" s="35">
        <v>11</v>
      </c>
      <c r="R26" s="35">
        <v>12</v>
      </c>
      <c r="S26" s="35">
        <v>13</v>
      </c>
      <c r="T26" s="35">
        <v>14</v>
      </c>
      <c r="U26" s="4">
        <v>15</v>
      </c>
      <c r="V26" s="4">
        <v>16</v>
      </c>
      <c r="W26" s="35">
        <v>17</v>
      </c>
      <c r="X26" s="36">
        <v>18</v>
      </c>
      <c r="Y26" s="36">
        <v>19</v>
      </c>
      <c r="Z26" s="36">
        <v>20</v>
      </c>
      <c r="AA26" s="36">
        <v>21</v>
      </c>
      <c r="AB26" s="5">
        <v>22</v>
      </c>
      <c r="AC26" s="5">
        <v>23</v>
      </c>
      <c r="AD26" s="36">
        <v>24</v>
      </c>
      <c r="AE26" s="36">
        <v>25</v>
      </c>
      <c r="AF26" s="36">
        <v>26</v>
      </c>
      <c r="AG26" s="36">
        <v>27</v>
      </c>
      <c r="AH26" s="36">
        <v>28</v>
      </c>
      <c r="AI26" s="5">
        <v>29</v>
      </c>
      <c r="AJ26" s="5">
        <v>30</v>
      </c>
      <c r="AK26" s="18"/>
      <c r="AL26" s="125" t="s">
        <v>21</v>
      </c>
      <c r="AM26" s="126"/>
      <c r="AN26" s="126"/>
      <c r="AO26" s="126"/>
      <c r="AP26" s="126"/>
      <c r="AQ26" s="127"/>
      <c r="AR26" s="46" t="s">
        <v>55</v>
      </c>
    </row>
    <row r="27" spans="1:44" ht="20.25" customHeight="1" x14ac:dyDescent="0.2">
      <c r="A27" s="121"/>
      <c r="B27" s="122"/>
      <c r="C27" s="122"/>
      <c r="D27" s="102" t="s">
        <v>9</v>
      </c>
      <c r="E27" s="103"/>
      <c r="F27" s="104"/>
      <c r="G27" s="29" t="s">
        <v>6</v>
      </c>
      <c r="H27" s="29" t="s">
        <v>7</v>
      </c>
      <c r="I27" s="38" t="s">
        <v>8</v>
      </c>
      <c r="J27" s="30" t="s">
        <v>2</v>
      </c>
      <c r="K27" s="30" t="s">
        <v>3</v>
      </c>
      <c r="L27" s="30" t="s">
        <v>4</v>
      </c>
      <c r="M27" s="30" t="s">
        <v>5</v>
      </c>
      <c r="N27" s="29" t="s">
        <v>6</v>
      </c>
      <c r="O27" s="29" t="s">
        <v>7</v>
      </c>
      <c r="P27" s="30" t="s">
        <v>8</v>
      </c>
      <c r="Q27" s="30" t="s">
        <v>2</v>
      </c>
      <c r="R27" s="30" t="s">
        <v>3</v>
      </c>
      <c r="S27" s="30" t="s">
        <v>4</v>
      </c>
      <c r="T27" s="30" t="s">
        <v>5</v>
      </c>
      <c r="U27" s="32" t="s">
        <v>15</v>
      </c>
      <c r="V27" s="32" t="s">
        <v>0</v>
      </c>
      <c r="W27" s="30" t="s">
        <v>1</v>
      </c>
      <c r="X27" s="31" t="s">
        <v>11</v>
      </c>
      <c r="Y27" s="31" t="s">
        <v>12</v>
      </c>
      <c r="Z27" s="16" t="s">
        <v>13</v>
      </c>
      <c r="AA27" s="16" t="s">
        <v>14</v>
      </c>
      <c r="AB27" s="29" t="s">
        <v>6</v>
      </c>
      <c r="AC27" s="29" t="s">
        <v>7</v>
      </c>
      <c r="AD27" s="30" t="s">
        <v>8</v>
      </c>
      <c r="AE27" s="30" t="s">
        <v>2</v>
      </c>
      <c r="AF27" s="31" t="s">
        <v>12</v>
      </c>
      <c r="AG27" s="30" t="s">
        <v>4</v>
      </c>
      <c r="AH27" s="30" t="s">
        <v>5</v>
      </c>
      <c r="AI27" s="29" t="s">
        <v>6</v>
      </c>
      <c r="AJ27" s="29" t="s">
        <v>7</v>
      </c>
      <c r="AK27" s="17"/>
      <c r="AL27" s="96"/>
      <c r="AM27" s="97"/>
      <c r="AN27" s="97"/>
      <c r="AO27" s="97"/>
      <c r="AP27" s="97"/>
      <c r="AQ27" s="128"/>
      <c r="AR27" s="75">
        <f>AP31/AP28</f>
        <v>0.33333333333333331</v>
      </c>
    </row>
    <row r="28" spans="1:44" ht="20.25" customHeight="1" x14ac:dyDescent="0.2">
      <c r="A28" s="121"/>
      <c r="B28" s="122"/>
      <c r="C28" s="122"/>
      <c r="D28" s="102" t="s">
        <v>16</v>
      </c>
      <c r="E28" s="103"/>
      <c r="F28" s="104"/>
      <c r="G28" s="16" t="s">
        <v>23</v>
      </c>
      <c r="H28" s="7" t="s">
        <v>23</v>
      </c>
      <c r="I28" s="7" t="s">
        <v>23</v>
      </c>
      <c r="J28" s="16" t="s">
        <v>23</v>
      </c>
      <c r="K28" s="16" t="s">
        <v>23</v>
      </c>
      <c r="L28" s="16" t="s">
        <v>23</v>
      </c>
      <c r="M28" s="16" t="s">
        <v>23</v>
      </c>
      <c r="N28" s="16" t="s">
        <v>23</v>
      </c>
      <c r="O28" s="7" t="s">
        <v>23</v>
      </c>
      <c r="P28" s="7" t="s">
        <v>23</v>
      </c>
      <c r="Q28" s="16" t="s">
        <v>23</v>
      </c>
      <c r="R28" s="16" t="s">
        <v>23</v>
      </c>
      <c r="S28" s="16" t="s">
        <v>23</v>
      </c>
      <c r="T28" s="16" t="s">
        <v>23</v>
      </c>
      <c r="U28" s="16" t="s">
        <v>23</v>
      </c>
      <c r="V28" s="7" t="s">
        <v>23</v>
      </c>
      <c r="W28" s="7" t="s">
        <v>23</v>
      </c>
      <c r="X28" s="16" t="s">
        <v>23</v>
      </c>
      <c r="Y28" s="16" t="s">
        <v>23</v>
      </c>
      <c r="Z28" s="16" t="s">
        <v>23</v>
      </c>
      <c r="AA28" s="7" t="s">
        <v>23</v>
      </c>
      <c r="AB28" s="7" t="s">
        <v>23</v>
      </c>
      <c r="AC28" s="16" t="s">
        <v>23</v>
      </c>
      <c r="AD28" s="16" t="s">
        <v>23</v>
      </c>
      <c r="AE28" s="16" t="s">
        <v>23</v>
      </c>
      <c r="AF28" s="16" t="s">
        <v>23</v>
      </c>
      <c r="AG28" s="16" t="s">
        <v>23</v>
      </c>
      <c r="AH28" s="7" t="s">
        <v>23</v>
      </c>
      <c r="AI28" s="16" t="s">
        <v>23</v>
      </c>
      <c r="AJ28" s="7" t="s">
        <v>23</v>
      </c>
      <c r="AK28" s="17"/>
      <c r="AL28" s="96" t="s">
        <v>51</v>
      </c>
      <c r="AM28" s="97"/>
      <c r="AN28" s="97"/>
      <c r="AO28" s="97"/>
      <c r="AP28" s="94">
        <f>COUNTIF(G28:AK28,プルダウン!$B$3)+COUNTIF(G28:AK28,プルダウン!$B$4)</f>
        <v>30</v>
      </c>
      <c r="AQ28" s="95"/>
      <c r="AR28" s="70" t="s">
        <v>64</v>
      </c>
    </row>
    <row r="29" spans="1:44" ht="20.25" hidden="1" customHeight="1" x14ac:dyDescent="0.2">
      <c r="A29" s="121"/>
      <c r="B29" s="122"/>
      <c r="C29" s="122"/>
      <c r="D29" s="106"/>
      <c r="E29" s="107"/>
      <c r="F29" s="108"/>
      <c r="G29" s="16">
        <f>IF(G28=プルダウン!$B$3,IF(G31=プルダウン!$D$4,1,IF(G31=プルダウン!$D$5,1,0)),IF(G28=プルダウン!$B$4,IF(G31=プルダウン!$D$4,1,IF(G31=プルダウン!$D$5,1,0))))</f>
        <v>1</v>
      </c>
      <c r="H29" s="7">
        <f>IF(H28=プルダウン!$B$3,IF(H31=プルダウン!$D$4,1,IF(H31=プルダウン!$D$5,1,0)),IF(H28=プルダウン!$B$4,IF(H31=プルダウン!$D$4,1,IF(H31=プルダウン!$D$5,1,0))))</f>
        <v>1</v>
      </c>
      <c r="I29" s="7">
        <f>IF(I28=プルダウン!$B$3,IF(I31=プルダウン!$D$4,1,IF(I31=プルダウン!$D$5,1,0)),IF(I28=プルダウン!$B$4,IF(I31=プルダウン!$D$4,1,IF(I31=プルダウン!$D$5,1,0))))</f>
        <v>0</v>
      </c>
      <c r="J29" s="16">
        <f>IF(J28=プルダウン!$B$3,IF(J31=プルダウン!$D$4,1,IF(J31=プルダウン!$D$5,1,0)),IF(J28=プルダウン!$B$4,IF(J31=プルダウン!$D$4,1,IF(J31=プルダウン!$D$5,1,0))))</f>
        <v>0</v>
      </c>
      <c r="K29" s="16">
        <f>IF(K28=プルダウン!$B$3,IF(K31=プルダウン!$D$4,1,IF(K31=プルダウン!$D$5,1,0)),IF(K28=プルダウン!$B$4,IF(K31=プルダウン!$D$4,1,IF(K31=プルダウン!$D$5,1,0))))</f>
        <v>0</v>
      </c>
      <c r="L29" s="16">
        <f>IF(L28=プルダウン!$B$3,IF(L31=プルダウン!$D$4,1,IF(L31=プルダウン!$D$5,1,0)),IF(L28=プルダウン!$B$4,IF(L31=プルダウン!$D$4,1,IF(L31=プルダウン!$D$5,1,0))))</f>
        <v>0</v>
      </c>
      <c r="M29" s="16">
        <f>IF(M28=プルダウン!$B$3,IF(M31=プルダウン!$D$4,1,IF(M31=プルダウン!$D$5,1,0)),IF(M28=プルダウン!$B$4,IF(M31=プルダウン!$D$4,1,IF(M31=プルダウン!$D$5,1,0))))</f>
        <v>0</v>
      </c>
      <c r="N29" s="16">
        <f>IF(N28=プルダウン!$B$3,IF(N31=プルダウン!$D$4,1,IF(N31=プルダウン!$D$5,1,0)),IF(N28=プルダウン!$B$4,IF(N31=プルダウン!$D$4,1,IF(N31=プルダウン!$D$5,1,0))))</f>
        <v>1</v>
      </c>
      <c r="O29" s="7">
        <f>IF(O28=プルダウン!$B$3,IF(O31=プルダウン!$D$4,1,IF(O31=プルダウン!$D$5,1,0)),IF(O28=プルダウン!$B$4,IF(O31=プルダウン!$D$4,1,IF(O31=プルダウン!$D$5,1,0))))</f>
        <v>1</v>
      </c>
      <c r="P29" s="7">
        <f>IF(P28=プルダウン!$B$3,IF(P31=プルダウン!$D$4,1,IF(P31=プルダウン!$D$5,1,0)),IF(P28=プルダウン!$B$4,IF(P31=プルダウン!$D$4,1,IF(P31=プルダウン!$D$5,1,0))))</f>
        <v>0</v>
      </c>
      <c r="Q29" s="16">
        <f>IF(Q28=プルダウン!$B$3,IF(Q31=プルダウン!$D$4,1,IF(Q31=プルダウン!$D$5,1,0)),IF(Q28=プルダウン!$B$4,IF(Q31=プルダウン!$D$4,1,IF(Q31=プルダウン!$D$5,1,0))))</f>
        <v>0</v>
      </c>
      <c r="R29" s="16">
        <f>IF(R28=プルダウン!$B$3,IF(R31=プルダウン!$D$4,1,IF(R31=プルダウン!$D$5,1,0)),IF(R28=プルダウン!$B$4,IF(R31=プルダウン!$D$4,1,IF(R31=プルダウン!$D$5,1,0))))</f>
        <v>0</v>
      </c>
      <c r="S29" s="16">
        <f>IF(S28=プルダウン!$B$3,IF(S31=プルダウン!$D$4,1,IF(S31=プルダウン!$D$5,1,0)),IF(S28=プルダウン!$B$4,IF(S31=プルダウン!$D$4,1,IF(S31=プルダウン!$D$5,1,0))))</f>
        <v>0</v>
      </c>
      <c r="T29" s="16">
        <f>IF(T28=プルダウン!$B$3,IF(T31=プルダウン!$D$4,1,IF(T31=プルダウン!$D$5,1,0)),IF(T28=プルダウン!$B$4,IF(T31=プルダウン!$D$4,1,IF(T31=プルダウン!$D$5,1,0))))</f>
        <v>0</v>
      </c>
      <c r="U29" s="16">
        <f>IF(U28=プルダウン!$B$3,IF(U31=プルダウン!$D$4,1,IF(U31=プルダウン!$D$5,1,0)),IF(U28=プルダウン!$B$4,IF(U31=プルダウン!$D$4,1,IF(U31=プルダウン!$D$5,1,0))))</f>
        <v>1</v>
      </c>
      <c r="V29" s="7">
        <f>IF(V28=プルダウン!$B$3,IF(V31=プルダウン!$D$4,1,IF(V31=プルダウン!$D$5,1,0)),IF(V28=プルダウン!$B$4,IF(V31=プルダウン!$D$4,1,IF(V31=プルダウン!$D$5,1,0))))</f>
        <v>1</v>
      </c>
      <c r="W29" s="7">
        <f>IF(W28=プルダウン!$B$3,IF(W31=プルダウン!$D$4,1,IF(W31=プルダウン!$D$5,1,0)),IF(W28=プルダウン!$B$4,IF(W31=プルダウン!$D$4,1,IF(W31=プルダウン!$D$5,1,0))))</f>
        <v>0</v>
      </c>
      <c r="X29" s="16">
        <f>IF(X28=プルダウン!$B$3,IF(X31=プルダウン!$D$4,1,IF(X31=プルダウン!$D$5,1,0)),IF(X28=プルダウン!$B$4,IF(X31=プルダウン!$D$4,1,IF(X31=プルダウン!$D$5,1,0))))</f>
        <v>0</v>
      </c>
      <c r="Y29" s="16">
        <f>IF(Y28=プルダウン!$B$3,IF(Y31=プルダウン!$D$4,1,IF(Y31=プルダウン!$D$5,1,0)),IF(Y28=プルダウン!$B$4,IF(Y31=プルダウン!$D$4,1,IF(Y31=プルダウン!$D$5,1,0))))</f>
        <v>0</v>
      </c>
      <c r="Z29" s="16">
        <f>IF(Z28=プルダウン!$B$3,IF(Z31=プルダウン!$D$4,1,IF(Z31=プルダウン!$D$5,1,0)),IF(Z28=プルダウン!$B$4,IF(Z31=プルダウン!$D$4,1,IF(Z31=プルダウン!$D$5,1,0))))</f>
        <v>0</v>
      </c>
      <c r="AA29" s="16">
        <f>IF(AA28=プルダウン!$B$3,IF(AA31=プルダウン!$D$4,1,IF(AA31=プルダウン!$D$5,1,0)),IF(AA28=プルダウン!$B$4,IF(AA31=プルダウン!$D$4,1,IF(AA31=プルダウン!$D$5,1,0))))</f>
        <v>0</v>
      </c>
      <c r="AB29" s="16">
        <f>IF(AB28=プルダウン!$B$3,IF(AB31=プルダウン!$D$4,1,IF(AB31=プルダウン!$D$5,1,0)),IF(AB28=プルダウン!$B$4,IF(AB31=プルダウン!$D$4,1,IF(AB31=プルダウン!$D$5,1,0))))</f>
        <v>1</v>
      </c>
      <c r="AC29" s="7">
        <f>IF(AC28=プルダウン!$B$3,IF(AC31=プルダウン!$D$4,1,IF(AC31=プルダウン!$D$5,1,0)),IF(AC28=プルダウン!$B$4,IF(AC31=プルダウン!$D$4,1,IF(AC31=プルダウン!$D$5,1,0))))</f>
        <v>1</v>
      </c>
      <c r="AD29" s="7">
        <f>IF(AD28=プルダウン!$B$3,IF(AD31=プルダウン!$D$4,1,IF(AD31=プルダウン!$D$5,1,0)),IF(AD28=プルダウン!$B$4,IF(AD31=プルダウン!$D$4,1,IF(AD31=プルダウン!$D$5,1,0))))</f>
        <v>0</v>
      </c>
      <c r="AE29" s="16">
        <f>IF(AE28=プルダウン!$B$3,IF(AE31=プルダウン!$D$4,1,IF(AE31=プルダウン!$D$5,1,0)),IF(AE28=プルダウン!$B$4,IF(AE31=プルダウン!$D$4,1,IF(AE31=プルダウン!$D$5,1,0))))</f>
        <v>0</v>
      </c>
      <c r="AF29" s="16">
        <f>IF(AF28=プルダウン!$B$3,IF(AF31=プルダウン!$D$4,1,IF(AF31=プルダウン!$D$5,1,0)),IF(AF28=プルダウン!$B$4,IF(AF31=プルダウン!$D$4,1,IF(AF31=プルダウン!$D$5,1,0))))</f>
        <v>0</v>
      </c>
      <c r="AG29" s="16">
        <f>IF(AG28=プルダウン!$B$3,IF(AG31=プルダウン!$D$4,1,IF(AG31=プルダウン!$D$5,1,0)),IF(AG28=プルダウン!$B$4,IF(AG31=プルダウン!$D$4,1,IF(AG31=プルダウン!$D$5,1,0))))</f>
        <v>0</v>
      </c>
      <c r="AH29" s="16">
        <f>IF(AH28=プルダウン!$B$3,IF(AH31=プルダウン!$D$4,1,IF(AH31=プルダウン!$D$5,1,0)),IF(AH28=プルダウン!$B$4,IF(AH31=プルダウン!$D$4,1,IF(AH31=プルダウン!$D$5,1,0))))</f>
        <v>0</v>
      </c>
      <c r="AI29" s="16">
        <f>IF(AI28=プルダウン!$B$3,IF(AI31=プルダウン!$D$4,1,IF(AI31=プルダウン!$D$5,1,0)),IF(AI28=プルダウン!$B$4,IF(AI31=プルダウン!$D$4,1,IF(AI31=プルダウン!$D$5,1,0))))</f>
        <v>1</v>
      </c>
      <c r="AJ29" s="7">
        <f>IF(AJ28=プルダウン!$B$3,IF(AJ31=プルダウン!$D$4,1,IF(AJ31=プルダウン!$D$5,1,0)),IF(AJ28=プルダウン!$B$4,IF(AJ31=プルダウン!$D$4,1,IF(AJ31=プルダウン!$D$5,1,0))))</f>
        <v>1</v>
      </c>
      <c r="AK29" s="17" t="b">
        <f>IF(AK28=プルダウン!$B$3,IF(AK31=プルダウン!$D$4,1,IF(AK31=プルダウン!$D$5,1,0)),IF(AK28=プルダウン!$B$4,IF(AK31=プルダウン!$D$4,1,IF(AK31=プルダウン!$D$5,1,0))))</f>
        <v>0</v>
      </c>
      <c r="AL29" s="96"/>
      <c r="AM29" s="97"/>
      <c r="AN29" s="97"/>
      <c r="AO29" s="97"/>
      <c r="AP29" s="94"/>
      <c r="AQ29" s="95"/>
      <c r="AR29" s="74"/>
    </row>
    <row r="30" spans="1:44" ht="20.25" customHeight="1" x14ac:dyDescent="0.2">
      <c r="A30" s="121"/>
      <c r="B30" s="122"/>
      <c r="C30" s="122"/>
      <c r="D30" s="102" t="s">
        <v>66</v>
      </c>
      <c r="E30" s="103"/>
      <c r="F30" s="104"/>
      <c r="G30" s="16" t="s">
        <v>36</v>
      </c>
      <c r="H30" s="16" t="s">
        <v>36</v>
      </c>
      <c r="I30" s="16" t="s">
        <v>35</v>
      </c>
      <c r="J30" s="16" t="s">
        <v>35</v>
      </c>
      <c r="K30" s="16" t="s">
        <v>35</v>
      </c>
      <c r="L30" s="16" t="s">
        <v>35</v>
      </c>
      <c r="M30" s="16" t="s">
        <v>35</v>
      </c>
      <c r="N30" s="16" t="s">
        <v>36</v>
      </c>
      <c r="O30" s="16" t="s">
        <v>36</v>
      </c>
      <c r="P30" s="16" t="s">
        <v>35</v>
      </c>
      <c r="Q30" s="16" t="s">
        <v>35</v>
      </c>
      <c r="R30" s="16" t="s">
        <v>35</v>
      </c>
      <c r="S30" s="16" t="s">
        <v>35</v>
      </c>
      <c r="T30" s="16" t="s">
        <v>35</v>
      </c>
      <c r="U30" s="16" t="s">
        <v>36</v>
      </c>
      <c r="V30" s="16" t="s">
        <v>36</v>
      </c>
      <c r="W30" s="16" t="s">
        <v>35</v>
      </c>
      <c r="X30" s="16" t="s">
        <v>35</v>
      </c>
      <c r="Y30" s="16" t="s">
        <v>35</v>
      </c>
      <c r="Z30" s="16" t="s">
        <v>35</v>
      </c>
      <c r="AA30" s="16" t="s">
        <v>35</v>
      </c>
      <c r="AB30" s="16" t="s">
        <v>36</v>
      </c>
      <c r="AC30" s="16" t="s">
        <v>36</v>
      </c>
      <c r="AD30" s="16" t="s">
        <v>35</v>
      </c>
      <c r="AE30" s="16" t="s">
        <v>35</v>
      </c>
      <c r="AF30" s="16" t="s">
        <v>35</v>
      </c>
      <c r="AG30" s="16" t="s">
        <v>35</v>
      </c>
      <c r="AH30" s="16" t="s">
        <v>35</v>
      </c>
      <c r="AI30" s="16" t="s">
        <v>36</v>
      </c>
      <c r="AJ30" s="16" t="s">
        <v>36</v>
      </c>
      <c r="AK30" s="17"/>
      <c r="AL30" s="96"/>
      <c r="AM30" s="97"/>
      <c r="AN30" s="97"/>
      <c r="AO30" s="97"/>
      <c r="AP30" s="94"/>
      <c r="AQ30" s="95"/>
      <c r="AR30" s="92" t="s">
        <v>82</v>
      </c>
    </row>
    <row r="31" spans="1:44" ht="20.25" customHeight="1" thickBot="1" x14ac:dyDescent="0.25">
      <c r="A31" s="123"/>
      <c r="B31" s="124"/>
      <c r="C31" s="124"/>
      <c r="D31" s="109" t="s">
        <v>67</v>
      </c>
      <c r="E31" s="110"/>
      <c r="F31" s="111"/>
      <c r="G31" s="66" t="s">
        <v>36</v>
      </c>
      <c r="H31" s="66" t="s">
        <v>36</v>
      </c>
      <c r="I31" s="15" t="s">
        <v>35</v>
      </c>
      <c r="J31" s="15" t="s">
        <v>35</v>
      </c>
      <c r="K31" s="15" t="s">
        <v>35</v>
      </c>
      <c r="L31" s="15" t="s">
        <v>35</v>
      </c>
      <c r="M31" s="15" t="s">
        <v>35</v>
      </c>
      <c r="N31" s="66" t="s">
        <v>36</v>
      </c>
      <c r="O31" s="66" t="s">
        <v>36</v>
      </c>
      <c r="P31" s="15" t="s">
        <v>35</v>
      </c>
      <c r="Q31" s="15" t="s">
        <v>35</v>
      </c>
      <c r="R31" s="15" t="s">
        <v>35</v>
      </c>
      <c r="S31" s="15" t="s">
        <v>35</v>
      </c>
      <c r="T31" s="15" t="s">
        <v>35</v>
      </c>
      <c r="U31" s="66" t="s">
        <v>36</v>
      </c>
      <c r="V31" s="66" t="s">
        <v>36</v>
      </c>
      <c r="W31" s="15" t="s">
        <v>35</v>
      </c>
      <c r="X31" s="15" t="s">
        <v>35</v>
      </c>
      <c r="Y31" s="15" t="s">
        <v>35</v>
      </c>
      <c r="Z31" s="15" t="s">
        <v>35</v>
      </c>
      <c r="AA31" s="15" t="s">
        <v>35</v>
      </c>
      <c r="AB31" s="66" t="s">
        <v>36</v>
      </c>
      <c r="AC31" s="66" t="s">
        <v>36</v>
      </c>
      <c r="AD31" s="15" t="s">
        <v>35</v>
      </c>
      <c r="AE31" s="15" t="s">
        <v>35</v>
      </c>
      <c r="AF31" s="15" t="s">
        <v>35</v>
      </c>
      <c r="AG31" s="15" t="s">
        <v>35</v>
      </c>
      <c r="AH31" s="66" t="s">
        <v>35</v>
      </c>
      <c r="AI31" s="66" t="s">
        <v>36</v>
      </c>
      <c r="AJ31" s="66" t="s">
        <v>36</v>
      </c>
      <c r="AK31" s="67"/>
      <c r="AL31" s="98" t="s">
        <v>22</v>
      </c>
      <c r="AM31" s="99"/>
      <c r="AN31" s="99"/>
      <c r="AO31" s="99"/>
      <c r="AP31" s="100">
        <f>SUM(G29:AK29)</f>
        <v>10</v>
      </c>
      <c r="AQ31" s="101"/>
      <c r="AR31" s="93"/>
    </row>
    <row r="32" spans="1:44" ht="20.25" customHeight="1" x14ac:dyDescent="0.2">
      <c r="A32" s="119" t="s">
        <v>71</v>
      </c>
      <c r="B32" s="120"/>
      <c r="C32" s="120"/>
      <c r="D32" s="113" t="s">
        <v>19</v>
      </c>
      <c r="E32" s="114"/>
      <c r="F32" s="115"/>
      <c r="G32" s="14">
        <v>1</v>
      </c>
      <c r="H32" s="35">
        <v>2</v>
      </c>
      <c r="I32" s="35">
        <v>3</v>
      </c>
      <c r="J32" s="35">
        <v>4</v>
      </c>
      <c r="K32" s="35">
        <v>5</v>
      </c>
      <c r="L32" s="4">
        <v>6</v>
      </c>
      <c r="M32" s="4">
        <v>7</v>
      </c>
      <c r="N32" s="35">
        <v>8</v>
      </c>
      <c r="O32" s="35">
        <v>9</v>
      </c>
      <c r="P32" s="35">
        <v>10</v>
      </c>
      <c r="Q32" s="35">
        <v>11</v>
      </c>
      <c r="R32" s="35">
        <v>12</v>
      </c>
      <c r="S32" s="4">
        <v>13</v>
      </c>
      <c r="T32" s="4">
        <v>14</v>
      </c>
      <c r="U32" s="4">
        <v>15</v>
      </c>
      <c r="V32" s="35">
        <v>16</v>
      </c>
      <c r="W32" s="35">
        <v>17</v>
      </c>
      <c r="X32" s="35">
        <v>18</v>
      </c>
      <c r="Y32" s="35">
        <v>19</v>
      </c>
      <c r="Z32" s="4">
        <v>20</v>
      </c>
      <c r="AA32" s="4">
        <v>21</v>
      </c>
      <c r="AB32" s="35">
        <v>22</v>
      </c>
      <c r="AC32" s="35">
        <v>23</v>
      </c>
      <c r="AD32" s="35">
        <v>24</v>
      </c>
      <c r="AE32" s="35">
        <v>25</v>
      </c>
      <c r="AF32" s="4">
        <v>26</v>
      </c>
      <c r="AG32" s="4">
        <v>27</v>
      </c>
      <c r="AH32" s="4">
        <v>28</v>
      </c>
      <c r="AI32" s="35">
        <v>29</v>
      </c>
      <c r="AJ32" s="35">
        <v>30</v>
      </c>
      <c r="AK32" s="37">
        <v>31</v>
      </c>
      <c r="AL32" s="125" t="s">
        <v>21</v>
      </c>
      <c r="AM32" s="126"/>
      <c r="AN32" s="126"/>
      <c r="AO32" s="126"/>
      <c r="AP32" s="126"/>
      <c r="AQ32" s="127"/>
      <c r="AR32" s="46" t="s">
        <v>55</v>
      </c>
    </row>
    <row r="33" spans="1:44" ht="20.25" customHeight="1" x14ac:dyDescent="0.2">
      <c r="A33" s="121"/>
      <c r="B33" s="122"/>
      <c r="C33" s="122"/>
      <c r="D33" s="102" t="s">
        <v>9</v>
      </c>
      <c r="E33" s="103"/>
      <c r="F33" s="104"/>
      <c r="G33" s="38" t="s">
        <v>8</v>
      </c>
      <c r="H33" s="30" t="s">
        <v>2</v>
      </c>
      <c r="I33" s="30" t="s">
        <v>3</v>
      </c>
      <c r="J33" s="30" t="s">
        <v>4</v>
      </c>
      <c r="K33" s="30" t="s">
        <v>5</v>
      </c>
      <c r="L33" s="29" t="s">
        <v>6</v>
      </c>
      <c r="M33" s="29" t="s">
        <v>7</v>
      </c>
      <c r="N33" s="30" t="s">
        <v>8</v>
      </c>
      <c r="O33" s="30" t="s">
        <v>2</v>
      </c>
      <c r="P33" s="30" t="s">
        <v>3</v>
      </c>
      <c r="Q33" s="30" t="s">
        <v>4</v>
      </c>
      <c r="R33" s="30" t="s">
        <v>5</v>
      </c>
      <c r="S33" s="32" t="s">
        <v>15</v>
      </c>
      <c r="T33" s="32" t="s">
        <v>0</v>
      </c>
      <c r="U33" s="32" t="s">
        <v>1</v>
      </c>
      <c r="V33" s="31" t="s">
        <v>11</v>
      </c>
      <c r="W33" s="31" t="s">
        <v>12</v>
      </c>
      <c r="X33" s="16" t="s">
        <v>13</v>
      </c>
      <c r="Y33" s="16" t="s">
        <v>14</v>
      </c>
      <c r="Z33" s="29" t="s">
        <v>6</v>
      </c>
      <c r="AA33" s="29" t="s">
        <v>7</v>
      </c>
      <c r="AB33" s="30" t="s">
        <v>8</v>
      </c>
      <c r="AC33" s="30" t="s">
        <v>2</v>
      </c>
      <c r="AD33" s="31" t="s">
        <v>12</v>
      </c>
      <c r="AE33" s="30" t="s">
        <v>4</v>
      </c>
      <c r="AF33" s="32" t="s">
        <v>5</v>
      </c>
      <c r="AG33" s="29" t="s">
        <v>6</v>
      </c>
      <c r="AH33" s="29" t="s">
        <v>7</v>
      </c>
      <c r="AI33" s="38" t="s">
        <v>8</v>
      </c>
      <c r="AJ33" s="30" t="s">
        <v>2</v>
      </c>
      <c r="AK33" s="30" t="s">
        <v>3</v>
      </c>
      <c r="AL33" s="96"/>
      <c r="AM33" s="97"/>
      <c r="AN33" s="97"/>
      <c r="AO33" s="97"/>
      <c r="AP33" s="97"/>
      <c r="AQ33" s="128"/>
      <c r="AR33" s="75">
        <f t="shared" ref="AR33" si="1">AP37/AP34</f>
        <v>0.29411764705882354</v>
      </c>
    </row>
    <row r="34" spans="1:44" ht="20.25" customHeight="1" x14ac:dyDescent="0.2">
      <c r="A34" s="121"/>
      <c r="B34" s="122"/>
      <c r="C34" s="122"/>
      <c r="D34" s="102" t="s">
        <v>16</v>
      </c>
      <c r="E34" s="103"/>
      <c r="F34" s="104"/>
      <c r="G34" s="7" t="s">
        <v>23</v>
      </c>
      <c r="H34" s="16" t="s">
        <v>23</v>
      </c>
      <c r="I34" s="16" t="s">
        <v>23</v>
      </c>
      <c r="J34" s="16" t="s">
        <v>23</v>
      </c>
      <c r="K34" s="16" t="s">
        <v>26</v>
      </c>
      <c r="L34" s="16" t="s">
        <v>26</v>
      </c>
      <c r="M34" s="16" t="s">
        <v>26</v>
      </c>
      <c r="N34" s="16" t="s">
        <v>26</v>
      </c>
      <c r="O34" s="16" t="s">
        <v>26</v>
      </c>
      <c r="P34" s="16" t="s">
        <v>26</v>
      </c>
      <c r="Q34" s="16" t="s">
        <v>26</v>
      </c>
      <c r="R34" s="16" t="s">
        <v>26</v>
      </c>
      <c r="S34" s="16" t="s">
        <v>26</v>
      </c>
      <c r="T34" s="16" t="s">
        <v>26</v>
      </c>
      <c r="U34" s="16" t="s">
        <v>26</v>
      </c>
      <c r="V34" s="16" t="s">
        <v>26</v>
      </c>
      <c r="W34" s="16" t="s">
        <v>26</v>
      </c>
      <c r="X34" s="16" t="s">
        <v>26</v>
      </c>
      <c r="Y34" s="16" t="s">
        <v>23</v>
      </c>
      <c r="Z34" s="16" t="s">
        <v>23</v>
      </c>
      <c r="AA34" s="7" t="s">
        <v>23</v>
      </c>
      <c r="AB34" s="7" t="s">
        <v>23</v>
      </c>
      <c r="AC34" s="16" t="s">
        <v>23</v>
      </c>
      <c r="AD34" s="16" t="s">
        <v>23</v>
      </c>
      <c r="AE34" s="16" t="s">
        <v>23</v>
      </c>
      <c r="AF34" s="16" t="s">
        <v>23</v>
      </c>
      <c r="AG34" s="16" t="s">
        <v>23</v>
      </c>
      <c r="AH34" s="7" t="s">
        <v>23</v>
      </c>
      <c r="AI34" s="7" t="s">
        <v>23</v>
      </c>
      <c r="AJ34" s="16" t="s">
        <v>23</v>
      </c>
      <c r="AK34" s="17" t="s">
        <v>23</v>
      </c>
      <c r="AL34" s="96" t="s">
        <v>51</v>
      </c>
      <c r="AM34" s="97"/>
      <c r="AN34" s="97"/>
      <c r="AO34" s="97"/>
      <c r="AP34" s="94">
        <f>COUNTIF(G34:AK34,プルダウン!$B$3)+COUNTIF(G34:AK34,プルダウン!$B$4)</f>
        <v>17</v>
      </c>
      <c r="AQ34" s="95"/>
      <c r="AR34" s="70" t="s">
        <v>64</v>
      </c>
    </row>
    <row r="35" spans="1:44" ht="20.25" hidden="1" customHeight="1" x14ac:dyDescent="0.2">
      <c r="A35" s="121"/>
      <c r="B35" s="122"/>
      <c r="C35" s="122"/>
      <c r="D35" s="106"/>
      <c r="E35" s="107"/>
      <c r="F35" s="108"/>
      <c r="G35" s="7">
        <f>IF(G34=プルダウン!$B$3,IF(G37=プルダウン!$D$4,1,IF(G37=プルダウン!$D$5,1,0)),IF(G34=プルダウン!$B$4,IF(G37=プルダウン!$D$4,1,IF(G37=プルダウン!$D$5,1,0))))</f>
        <v>0</v>
      </c>
      <c r="H35" s="16">
        <f>IF(H34=プルダウン!$B$3,IF(H37=プルダウン!$D$4,1,IF(H37=プルダウン!$D$5,1,0)),IF(H34=プルダウン!$B$4,IF(H37=プルダウン!$D$4,1,IF(H37=プルダウン!$D$5,1,0))))</f>
        <v>0</v>
      </c>
      <c r="I35" s="16">
        <f>IF(I34=プルダウン!$B$3,IF(I37=プルダウン!$D$4,1,IF(I37=プルダウン!$D$5,1,0)),IF(I34=プルダウン!$B$4,IF(I37=プルダウン!$D$4,1,IF(I37=プルダウン!$D$5,1,0))))</f>
        <v>0</v>
      </c>
      <c r="J35" s="16">
        <f>IF(J34=プルダウン!$B$3,IF(J37=プルダウン!$D$4,1,IF(J37=プルダウン!$D$5,1,0)),IF(J34=プルダウン!$B$4,IF(J37=プルダウン!$D$4,1,IF(J37=プルダウン!$D$5,1,0))))</f>
        <v>0</v>
      </c>
      <c r="K35" s="16" t="b">
        <f>IF(K34=プルダウン!$B$3,IF(K37=プルダウン!$D$4,1,IF(K37=プルダウン!$D$5,1,0)),IF(K34=プルダウン!$B$4,IF(K37=プルダウン!$D$4,1,IF(K37=プルダウン!$D$5,1,0))))</f>
        <v>0</v>
      </c>
      <c r="L35" s="7" t="b">
        <f>IF(L34=プルダウン!$B$3,IF(L37=プルダウン!$D$4,1,IF(L37=プルダウン!$D$5,1,0)),IF(L34=プルダウン!$B$4,IF(L37=プルダウン!$D$4,1,IF(L37=プルダウン!$D$5,1,0))))</f>
        <v>0</v>
      </c>
      <c r="M35" s="7" t="b">
        <f>IF(M34=プルダウン!$B$3,IF(M37=プルダウン!$D$4,1,IF(M37=プルダウン!$D$5,1,0)),IF(M34=プルダウン!$B$4,IF(M37=プルダウン!$D$4,1,IF(M37=プルダウン!$D$5,1,0))))</f>
        <v>0</v>
      </c>
      <c r="N35" s="16" t="b">
        <f>IF(N34=プルダウン!$B$3,IF(N37=プルダウン!$D$4,1,IF(N37=プルダウン!$D$5,1,0)),IF(N34=プルダウン!$B$4,IF(N37=プルダウン!$D$4,1,IF(N37=プルダウン!$D$5,1,0))))</f>
        <v>0</v>
      </c>
      <c r="O35" s="16" t="b">
        <f>IF(O34=プルダウン!$B$3,IF(O37=プルダウン!$D$4,1,IF(O37=プルダウン!$D$5,1,0)),IF(O34=プルダウン!$B$4,IF(O37=プルダウン!$D$4,1,IF(O37=プルダウン!$D$5,1,0))))</f>
        <v>0</v>
      </c>
      <c r="P35" s="16" t="b">
        <f>IF(P34=プルダウン!$B$3,IF(P37=プルダウン!$D$4,1,IF(P37=プルダウン!$D$5,1,0)),IF(P34=プルダウン!$B$4,IF(P37=プルダウン!$D$4,1,IF(P37=プルダウン!$D$5,1,0))))</f>
        <v>0</v>
      </c>
      <c r="Q35" s="16" t="b">
        <f>IF(Q34=プルダウン!$B$3,IF(Q37=プルダウン!$D$4,1,IF(Q37=プルダウン!$D$5,1,0)),IF(Q34=プルダウン!$B$4,IF(Q37=プルダウン!$D$4,1,IF(Q37=プルダウン!$D$5,1,0))))</f>
        <v>0</v>
      </c>
      <c r="R35" s="16" t="b">
        <f>IF(R34=プルダウン!$B$3,IF(R37=プルダウン!$D$4,1,IF(R37=プルダウン!$D$5,1,0)),IF(R34=プルダウン!$B$4,IF(R37=プルダウン!$D$4,1,IF(R37=プルダウン!$D$5,1,0))))</f>
        <v>0</v>
      </c>
      <c r="S35" s="7" t="b">
        <f>IF(S34=プルダウン!$B$3,IF(S37=プルダウン!$D$4,1,IF(S37=プルダウン!$D$5,1,0)),IF(S34=プルダウン!$B$4,IF(S37=プルダウン!$D$4,1,IF(S37=プルダウン!$D$5,1,0))))</f>
        <v>0</v>
      </c>
      <c r="T35" s="7" t="b">
        <f>IF(T34=プルダウン!$B$3,IF(T37=プルダウン!$D$4,1,IF(T37=プルダウン!$D$5,1,0)),IF(T34=プルダウン!$B$4,IF(T37=プルダウン!$D$4,1,IF(T37=プルダウン!$D$5,1,0))))</f>
        <v>0</v>
      </c>
      <c r="U35" s="16" t="b">
        <f>IF(U34=プルダウン!$B$3,IF(U37=プルダウン!$D$4,1,IF(U37=プルダウン!$D$5,1,0)),IF(U34=プルダウン!$B$4,IF(U37=プルダウン!$D$4,1,IF(U37=プルダウン!$D$5,1,0))))</f>
        <v>0</v>
      </c>
      <c r="V35" s="16" t="b">
        <f>IF(V34=プルダウン!$B$3,IF(V37=プルダウン!$D$4,1,IF(V37=プルダウン!$D$5,1,0)),IF(V34=プルダウン!$B$4,IF(V37=プルダウン!$D$4,1,IF(V37=プルダウン!$D$5,1,0))))</f>
        <v>0</v>
      </c>
      <c r="W35" s="16" t="b">
        <f>IF(W34=プルダウン!$B$3,IF(W37=プルダウン!$D$4,1,IF(W37=プルダウン!$D$5,1,0)),IF(W34=プルダウン!$B$4,IF(W37=プルダウン!$D$4,1,IF(W37=プルダウン!$D$5,1,0))))</f>
        <v>0</v>
      </c>
      <c r="X35" s="16" t="b">
        <f>IF(X34=プルダウン!$B$3,IF(X37=プルダウン!$D$4,1,IF(X37=プルダウン!$D$5,1,0)),IF(X34=プルダウン!$B$4,IF(X37=プルダウン!$D$4,1,IF(X37=プルダウン!$D$5,1,0))))</f>
        <v>0</v>
      </c>
      <c r="Y35" s="16">
        <f>IF(Y34=プルダウン!$B$3,IF(Y37=プルダウン!$D$4,1,IF(Y37=プルダウン!$D$5,1,0)),IF(Y34=プルダウン!$B$4,IF(Y37=プルダウン!$D$4,1,IF(Y37=プルダウン!$D$5,1,0))))</f>
        <v>0</v>
      </c>
      <c r="Z35" s="16">
        <f>IF(Z34=プルダウン!$B$3,IF(Z37=プルダウン!$D$4,1,IF(Z37=プルダウン!$D$5,1,0)),IF(Z34=プルダウン!$B$4,IF(Z37=プルダウン!$D$4,1,IF(Z37=プルダウン!$D$5,1,0))))</f>
        <v>1</v>
      </c>
      <c r="AA35" s="7">
        <f>IF(AA34=プルダウン!$B$3,IF(AA37=プルダウン!$D$4,1,IF(AA37=プルダウン!$D$5,1,0)),IF(AA34=プルダウン!$B$4,IF(AA37=プルダウン!$D$4,1,IF(AA37=プルダウン!$D$5,1,0))))</f>
        <v>1</v>
      </c>
      <c r="AB35" s="7">
        <f>IF(AB34=プルダウン!$B$3,IF(AB37=プルダウン!$D$4,1,IF(AB37=プルダウン!$D$5,1,0)),IF(AB34=プルダウン!$B$4,IF(AB37=プルダウン!$D$4,1,IF(AB37=プルダウン!$D$5,1,0))))</f>
        <v>0</v>
      </c>
      <c r="AC35" s="16">
        <f>IF(AC34=プルダウン!$B$3,IF(AC37=プルダウン!$D$4,1,IF(AC37=プルダウン!$D$5,1,0)),IF(AC34=プルダウン!$B$4,IF(AC37=プルダウン!$D$4,1,IF(AC37=プルダウン!$D$5,1,0))))</f>
        <v>0</v>
      </c>
      <c r="AD35" s="16">
        <f>IF(AD34=プルダウン!$B$3,IF(AD37=プルダウン!$D$4,1,IF(AD37=プルダウン!$D$5,1,0)),IF(AD34=プルダウン!$B$4,IF(AD37=プルダウン!$D$4,1,IF(AD37=プルダウン!$D$5,1,0))))</f>
        <v>0</v>
      </c>
      <c r="AE35" s="16">
        <f>IF(AE34=プルダウン!$B$3,IF(AE37=プルダウン!$D$4,1,IF(AE37=プルダウン!$D$5,1,0)),IF(AE34=プルダウン!$B$4,IF(AE37=プルダウン!$D$4,1,IF(AE37=プルダウン!$D$5,1,0))))</f>
        <v>0</v>
      </c>
      <c r="AF35" s="16">
        <f>IF(AF34=プルダウン!$B$3,IF(AF37=プルダウン!$D$4,1,IF(AF37=プルダウン!$D$5,1,0)),IF(AF34=プルダウン!$B$4,IF(AF37=プルダウン!$D$4,1,IF(AF37=プルダウン!$D$5,1,0))))</f>
        <v>1</v>
      </c>
      <c r="AG35" s="16">
        <f>IF(AG34=プルダウン!$B$3,IF(AG37=プルダウン!$D$4,1,IF(AG37=プルダウン!$D$5,1,0)),IF(AG34=プルダウン!$B$4,IF(AG37=プルダウン!$D$4,1,IF(AG37=プルダウン!$D$5,1,0))))</f>
        <v>1</v>
      </c>
      <c r="AH35" s="7">
        <f>IF(AH34=プルダウン!$B$3,IF(AH37=プルダウン!$D$4,1,IF(AH37=プルダウン!$D$5,1,0)),IF(AH34=プルダウン!$B$4,IF(AH37=プルダウン!$D$4,1,IF(AH37=プルダウン!$D$5,1,0))))</f>
        <v>1</v>
      </c>
      <c r="AI35" s="7">
        <f>IF(AI34=プルダウン!$B$3,IF(AI37=プルダウン!$D$4,1,IF(AI37=プルダウン!$D$5,1,0)),IF(AI34=プルダウン!$B$4,IF(AI37=プルダウン!$D$4,1,IF(AI37=プルダウン!$D$5,1,0))))</f>
        <v>0</v>
      </c>
      <c r="AJ35" s="16">
        <f>IF(AJ34=プルダウン!$B$3,IF(AJ37=プルダウン!$D$4,1,IF(AJ37=プルダウン!$D$5,1,0)),IF(AJ34=プルダウン!$B$4,IF(AJ37=プルダウン!$D$4,1,IF(AJ37=プルダウン!$D$5,1,0))))</f>
        <v>0</v>
      </c>
      <c r="AK35" s="17">
        <f>IF(AK34=プルダウン!$B$3,IF(AK37=プルダウン!$D$4,1,IF(AK37=プルダウン!$D$5,1,0)),IF(AK34=プルダウン!$B$4,IF(AK37=プルダウン!$D$4,1,IF(AK37=プルダウン!$D$5,1,0))))</f>
        <v>0</v>
      </c>
      <c r="AL35" s="96"/>
      <c r="AM35" s="97"/>
      <c r="AN35" s="97"/>
      <c r="AO35" s="97"/>
      <c r="AP35" s="94"/>
      <c r="AQ35" s="95"/>
      <c r="AR35" s="74"/>
    </row>
    <row r="36" spans="1:44" ht="20.25" customHeight="1" x14ac:dyDescent="0.2">
      <c r="A36" s="121"/>
      <c r="B36" s="122"/>
      <c r="C36" s="122"/>
      <c r="D36" s="102" t="s">
        <v>66</v>
      </c>
      <c r="E36" s="103"/>
      <c r="F36" s="104"/>
      <c r="G36" s="16" t="s">
        <v>35</v>
      </c>
      <c r="H36" s="16" t="s">
        <v>35</v>
      </c>
      <c r="I36" s="16" t="s">
        <v>35</v>
      </c>
      <c r="J36" s="16" t="s">
        <v>35</v>
      </c>
      <c r="K36" s="16" t="s">
        <v>35</v>
      </c>
      <c r="L36" s="16" t="s">
        <v>36</v>
      </c>
      <c r="M36" s="16" t="s">
        <v>36</v>
      </c>
      <c r="N36" s="16" t="s">
        <v>35</v>
      </c>
      <c r="O36" s="16" t="s">
        <v>35</v>
      </c>
      <c r="P36" s="16" t="s">
        <v>35</v>
      </c>
      <c r="Q36" s="16" t="s">
        <v>35</v>
      </c>
      <c r="R36" s="16" t="s">
        <v>35</v>
      </c>
      <c r="S36" s="16" t="s">
        <v>36</v>
      </c>
      <c r="T36" s="16" t="s">
        <v>36</v>
      </c>
      <c r="U36" s="16" t="s">
        <v>36</v>
      </c>
      <c r="V36" s="16" t="s">
        <v>35</v>
      </c>
      <c r="W36" s="16" t="s">
        <v>35</v>
      </c>
      <c r="X36" s="16" t="s">
        <v>35</v>
      </c>
      <c r="Y36" s="16" t="s">
        <v>35</v>
      </c>
      <c r="Z36" s="16" t="s">
        <v>36</v>
      </c>
      <c r="AA36" s="16" t="s">
        <v>36</v>
      </c>
      <c r="AB36" s="16" t="s">
        <v>35</v>
      </c>
      <c r="AC36" s="16" t="s">
        <v>35</v>
      </c>
      <c r="AD36" s="16" t="s">
        <v>35</v>
      </c>
      <c r="AE36" s="16" t="s">
        <v>35</v>
      </c>
      <c r="AF36" s="16" t="s">
        <v>36</v>
      </c>
      <c r="AG36" s="16" t="s">
        <v>36</v>
      </c>
      <c r="AH36" s="16" t="s">
        <v>36</v>
      </c>
      <c r="AI36" s="16" t="s">
        <v>35</v>
      </c>
      <c r="AJ36" s="16" t="s">
        <v>35</v>
      </c>
      <c r="AK36" s="17" t="s">
        <v>35</v>
      </c>
      <c r="AL36" s="96"/>
      <c r="AM36" s="97"/>
      <c r="AN36" s="97"/>
      <c r="AO36" s="97"/>
      <c r="AP36" s="94"/>
      <c r="AQ36" s="95"/>
      <c r="AR36" s="92" t="s">
        <v>82</v>
      </c>
    </row>
    <row r="37" spans="1:44" ht="20.25" customHeight="1" thickBot="1" x14ac:dyDescent="0.25">
      <c r="A37" s="123"/>
      <c r="B37" s="124"/>
      <c r="C37" s="124"/>
      <c r="D37" s="109" t="s">
        <v>67</v>
      </c>
      <c r="E37" s="110"/>
      <c r="F37" s="111"/>
      <c r="G37" s="15" t="s">
        <v>35</v>
      </c>
      <c r="H37" s="15" t="s">
        <v>35</v>
      </c>
      <c r="I37" s="15" t="s">
        <v>35</v>
      </c>
      <c r="J37" s="15" t="s">
        <v>35</v>
      </c>
      <c r="K37" s="15" t="s">
        <v>35</v>
      </c>
      <c r="L37" s="66" t="s">
        <v>36</v>
      </c>
      <c r="M37" s="66" t="s">
        <v>36</v>
      </c>
      <c r="N37" s="15" t="s">
        <v>35</v>
      </c>
      <c r="O37" s="15" t="s">
        <v>35</v>
      </c>
      <c r="P37" s="15" t="s">
        <v>35</v>
      </c>
      <c r="Q37" s="15" t="s">
        <v>35</v>
      </c>
      <c r="R37" s="15" t="s">
        <v>35</v>
      </c>
      <c r="S37" s="66" t="s">
        <v>36</v>
      </c>
      <c r="T37" s="66" t="s">
        <v>36</v>
      </c>
      <c r="U37" s="15" t="s">
        <v>36</v>
      </c>
      <c r="V37" s="15" t="s">
        <v>35</v>
      </c>
      <c r="W37" s="15" t="s">
        <v>35</v>
      </c>
      <c r="X37" s="15" t="s">
        <v>35</v>
      </c>
      <c r="Y37" s="15" t="s">
        <v>35</v>
      </c>
      <c r="Z37" s="66" t="s">
        <v>36</v>
      </c>
      <c r="AA37" s="66" t="s">
        <v>36</v>
      </c>
      <c r="AB37" s="15" t="s">
        <v>35</v>
      </c>
      <c r="AC37" s="15" t="s">
        <v>35</v>
      </c>
      <c r="AD37" s="15" t="s">
        <v>35</v>
      </c>
      <c r="AE37" s="15" t="s">
        <v>35</v>
      </c>
      <c r="AF37" s="15" t="s">
        <v>36</v>
      </c>
      <c r="AG37" s="66" t="s">
        <v>36</v>
      </c>
      <c r="AH37" s="22" t="s">
        <v>36</v>
      </c>
      <c r="AI37" s="22" t="s">
        <v>35</v>
      </c>
      <c r="AJ37" s="22" t="s">
        <v>35</v>
      </c>
      <c r="AK37" s="23" t="s">
        <v>35</v>
      </c>
      <c r="AL37" s="98" t="s">
        <v>22</v>
      </c>
      <c r="AM37" s="99"/>
      <c r="AN37" s="99"/>
      <c r="AO37" s="99"/>
      <c r="AP37" s="100">
        <f>SUM(G35:AK35)</f>
        <v>5</v>
      </c>
      <c r="AQ37" s="101"/>
      <c r="AR37" s="93"/>
    </row>
    <row r="38" spans="1:44" ht="20.25" customHeight="1" x14ac:dyDescent="0.2">
      <c r="A38" s="119" t="s">
        <v>72</v>
      </c>
      <c r="B38" s="120"/>
      <c r="C38" s="120"/>
      <c r="D38" s="113" t="s">
        <v>19</v>
      </c>
      <c r="E38" s="114"/>
      <c r="F38" s="115"/>
      <c r="G38" s="14">
        <v>1</v>
      </c>
      <c r="H38" s="14">
        <v>2</v>
      </c>
      <c r="I38" s="4">
        <v>3</v>
      </c>
      <c r="J38" s="4">
        <v>4</v>
      </c>
      <c r="K38" s="14">
        <v>5</v>
      </c>
      <c r="L38" s="14">
        <v>6</v>
      </c>
      <c r="M38" s="14">
        <v>7</v>
      </c>
      <c r="N38" s="14">
        <v>8</v>
      </c>
      <c r="O38" s="14">
        <v>9</v>
      </c>
      <c r="P38" s="4">
        <v>10</v>
      </c>
      <c r="Q38" s="4">
        <v>11</v>
      </c>
      <c r="R38" s="4">
        <v>12</v>
      </c>
      <c r="S38" s="4">
        <v>13</v>
      </c>
      <c r="T38" s="4">
        <v>14</v>
      </c>
      <c r="U38" s="4">
        <v>15</v>
      </c>
      <c r="V38" s="4">
        <v>16</v>
      </c>
      <c r="W38" s="4">
        <v>17</v>
      </c>
      <c r="X38" s="4">
        <v>18</v>
      </c>
      <c r="Y38" s="14">
        <v>19</v>
      </c>
      <c r="Z38" s="14">
        <v>20</v>
      </c>
      <c r="AA38" s="14">
        <v>21</v>
      </c>
      <c r="AB38" s="14">
        <v>22</v>
      </c>
      <c r="AC38" s="14">
        <v>23</v>
      </c>
      <c r="AD38" s="4">
        <v>24</v>
      </c>
      <c r="AE38" s="4">
        <v>25</v>
      </c>
      <c r="AF38" s="14">
        <v>26</v>
      </c>
      <c r="AG38" s="14">
        <v>27</v>
      </c>
      <c r="AH38" s="15">
        <v>28</v>
      </c>
      <c r="AI38" s="15">
        <v>29</v>
      </c>
      <c r="AJ38" s="15">
        <v>30</v>
      </c>
      <c r="AK38" s="20">
        <v>31</v>
      </c>
      <c r="AL38" s="125" t="s">
        <v>21</v>
      </c>
      <c r="AM38" s="126"/>
      <c r="AN38" s="126"/>
      <c r="AO38" s="126"/>
      <c r="AP38" s="126"/>
      <c r="AQ38" s="127"/>
      <c r="AR38" s="46" t="s">
        <v>55</v>
      </c>
    </row>
    <row r="39" spans="1:44" ht="20.25" customHeight="1" x14ac:dyDescent="0.2">
      <c r="A39" s="121"/>
      <c r="B39" s="122"/>
      <c r="C39" s="122"/>
      <c r="D39" s="102" t="s">
        <v>9</v>
      </c>
      <c r="E39" s="103"/>
      <c r="F39" s="104"/>
      <c r="G39" s="30" t="s">
        <v>4</v>
      </c>
      <c r="H39" s="30" t="s">
        <v>5</v>
      </c>
      <c r="I39" s="29" t="s">
        <v>6</v>
      </c>
      <c r="J39" s="29" t="s">
        <v>7</v>
      </c>
      <c r="K39" s="30" t="s">
        <v>8</v>
      </c>
      <c r="L39" s="30" t="s">
        <v>2</v>
      </c>
      <c r="M39" s="30" t="s">
        <v>3</v>
      </c>
      <c r="N39" s="30" t="s">
        <v>4</v>
      </c>
      <c r="O39" s="30" t="s">
        <v>5</v>
      </c>
      <c r="P39" s="32" t="s">
        <v>15</v>
      </c>
      <c r="Q39" s="32" t="s">
        <v>0</v>
      </c>
      <c r="R39" s="32" t="s">
        <v>1</v>
      </c>
      <c r="S39" s="29" t="s">
        <v>11</v>
      </c>
      <c r="T39" s="29" t="s">
        <v>12</v>
      </c>
      <c r="U39" s="7" t="s">
        <v>13</v>
      </c>
      <c r="V39" s="7" t="s">
        <v>14</v>
      </c>
      <c r="W39" s="29" t="s">
        <v>6</v>
      </c>
      <c r="X39" s="29" t="s">
        <v>7</v>
      </c>
      <c r="Y39" s="30" t="s">
        <v>8</v>
      </c>
      <c r="Z39" s="30" t="s">
        <v>2</v>
      </c>
      <c r="AA39" s="31" t="s">
        <v>12</v>
      </c>
      <c r="AB39" s="30" t="s">
        <v>4</v>
      </c>
      <c r="AC39" s="30" t="s">
        <v>5</v>
      </c>
      <c r="AD39" s="29" t="s">
        <v>6</v>
      </c>
      <c r="AE39" s="29" t="s">
        <v>7</v>
      </c>
      <c r="AF39" s="38" t="s">
        <v>8</v>
      </c>
      <c r="AG39" s="30" t="s">
        <v>2</v>
      </c>
      <c r="AH39" s="30" t="s">
        <v>3</v>
      </c>
      <c r="AI39" s="30" t="s">
        <v>4</v>
      </c>
      <c r="AJ39" s="30" t="s">
        <v>5</v>
      </c>
      <c r="AK39" s="29" t="s">
        <v>6</v>
      </c>
      <c r="AL39" s="96"/>
      <c r="AM39" s="97"/>
      <c r="AN39" s="97"/>
      <c r="AO39" s="97"/>
      <c r="AP39" s="97"/>
      <c r="AQ39" s="128"/>
      <c r="AR39" s="75">
        <f t="shared" ref="AR39" si="2">AP43/AP40</f>
        <v>0.34615384615384615</v>
      </c>
    </row>
    <row r="40" spans="1:44" ht="20.25" customHeight="1" x14ac:dyDescent="0.2">
      <c r="A40" s="121"/>
      <c r="B40" s="122"/>
      <c r="C40" s="122"/>
      <c r="D40" s="102" t="s">
        <v>16</v>
      </c>
      <c r="E40" s="103"/>
      <c r="F40" s="104"/>
      <c r="G40" s="16" t="s">
        <v>23</v>
      </c>
      <c r="H40" s="16" t="s">
        <v>23</v>
      </c>
      <c r="I40" s="16" t="s">
        <v>23</v>
      </c>
      <c r="J40" s="7" t="s">
        <v>23</v>
      </c>
      <c r="K40" s="7" t="s">
        <v>23</v>
      </c>
      <c r="L40" s="16" t="s">
        <v>23</v>
      </c>
      <c r="M40" s="16" t="s">
        <v>23</v>
      </c>
      <c r="N40" s="16" t="s">
        <v>23</v>
      </c>
      <c r="O40" s="16" t="s">
        <v>23</v>
      </c>
      <c r="P40" s="16" t="s">
        <v>23</v>
      </c>
      <c r="Q40" s="7" t="s">
        <v>23</v>
      </c>
      <c r="R40" s="16" t="s">
        <v>28</v>
      </c>
      <c r="S40" s="16" t="s">
        <v>28</v>
      </c>
      <c r="T40" s="16" t="s">
        <v>28</v>
      </c>
      <c r="U40" s="16" t="s">
        <v>28</v>
      </c>
      <c r="V40" s="16" t="s">
        <v>28</v>
      </c>
      <c r="W40" s="16" t="s">
        <v>23</v>
      </c>
      <c r="X40" s="16" t="s">
        <v>23</v>
      </c>
      <c r="Y40" s="16" t="s">
        <v>23</v>
      </c>
      <c r="Z40" s="16" t="s">
        <v>23</v>
      </c>
      <c r="AA40" s="16" t="s">
        <v>23</v>
      </c>
      <c r="AB40" s="16" t="s">
        <v>23</v>
      </c>
      <c r="AC40" s="16" t="s">
        <v>23</v>
      </c>
      <c r="AD40" s="16" t="s">
        <v>23</v>
      </c>
      <c r="AE40" s="7" t="s">
        <v>23</v>
      </c>
      <c r="AF40" s="7" t="s">
        <v>23</v>
      </c>
      <c r="AG40" s="16" t="s">
        <v>23</v>
      </c>
      <c r="AH40" s="16" t="s">
        <v>23</v>
      </c>
      <c r="AI40" s="16" t="s">
        <v>23</v>
      </c>
      <c r="AJ40" s="16" t="s">
        <v>23</v>
      </c>
      <c r="AK40" s="17" t="s">
        <v>23</v>
      </c>
      <c r="AL40" s="96" t="s">
        <v>51</v>
      </c>
      <c r="AM40" s="97"/>
      <c r="AN40" s="97"/>
      <c r="AO40" s="97"/>
      <c r="AP40" s="94">
        <f>COUNTIF(G40:AK40,プルダウン!$B$3)+COUNTIF(G40:AK40,プルダウン!$B$4)</f>
        <v>26</v>
      </c>
      <c r="AQ40" s="95"/>
      <c r="AR40" s="70" t="s">
        <v>64</v>
      </c>
    </row>
    <row r="41" spans="1:44" ht="20.25" hidden="1" customHeight="1" x14ac:dyDescent="0.2">
      <c r="A41" s="121"/>
      <c r="B41" s="122"/>
      <c r="C41" s="122"/>
      <c r="D41" s="106"/>
      <c r="E41" s="107"/>
      <c r="F41" s="108"/>
      <c r="G41" s="16">
        <f>IF(G40=プルダウン!$B$3,IF(G43=プルダウン!$D$4,1,IF(G43=プルダウン!$D$5,1,0)),IF(G40=プルダウン!$B$4,IF(G43=プルダウン!$D$4,1,IF(G43=プルダウン!$D$5,1,0))))</f>
        <v>0</v>
      </c>
      <c r="H41" s="16">
        <f>IF(H40=プルダウン!$B$3,IF(H43=プルダウン!$D$4,1,IF(H43=プルダウン!$D$5,1,0)),IF(H40=プルダウン!$B$4,IF(H43=プルダウン!$D$4,1,IF(H43=プルダウン!$D$5,1,0))))</f>
        <v>0</v>
      </c>
      <c r="I41" s="16">
        <f>IF(I40=プルダウン!$B$3,IF(I43=プルダウン!$D$4,1,IF(I43=プルダウン!$D$5,1,0)),IF(I40=プルダウン!$B$4,IF(I43=プルダウン!$D$4,1,IF(I43=プルダウン!$D$5,1,0))))</f>
        <v>1</v>
      </c>
      <c r="J41" s="7">
        <f>IF(J40=プルダウン!$B$3,IF(J43=プルダウン!$D$4,1,IF(J43=プルダウン!$D$5,1,0)),IF(J40=プルダウン!$B$4,IF(J43=プルダウン!$D$4,1,IF(J43=プルダウン!$D$5,1,0))))</f>
        <v>1</v>
      </c>
      <c r="K41" s="7">
        <f>IF(K40=プルダウン!$B$3,IF(K43=プルダウン!$D$4,1,IF(K43=プルダウン!$D$5,1,0)),IF(K40=プルダウン!$B$4,IF(K43=プルダウン!$D$4,1,IF(K43=プルダウン!$D$5,1,0))))</f>
        <v>0</v>
      </c>
      <c r="L41" s="16">
        <f>IF(L40=プルダウン!$B$3,IF(L43=プルダウン!$D$4,1,IF(L43=プルダウン!$D$5,1,0)),IF(L40=プルダウン!$B$4,IF(L43=プルダウン!$D$4,1,IF(L43=プルダウン!$D$5,1,0))))</f>
        <v>0</v>
      </c>
      <c r="M41" s="16">
        <f>IF(M40=プルダウン!$B$3,IF(M43=プルダウン!$D$4,1,IF(M43=プルダウン!$D$5,1,0)),IF(M40=プルダウン!$B$4,IF(M43=プルダウン!$D$4,1,IF(M43=プルダウン!$D$5,1,0))))</f>
        <v>0</v>
      </c>
      <c r="N41" s="16">
        <f>IF(N40=プルダウン!$B$3,IF(N43=プルダウン!$D$4,1,IF(N43=プルダウン!$D$5,1,0)),IF(N40=プルダウン!$B$4,IF(N43=プルダウン!$D$4,1,IF(N43=プルダウン!$D$5,1,0))))</f>
        <v>0</v>
      </c>
      <c r="O41" s="16">
        <f>IF(O40=プルダウン!$B$3,IF(O43=プルダウン!$D$4,1,IF(O43=プルダウン!$D$5,1,0)),IF(O40=プルダウン!$B$4,IF(O43=プルダウン!$D$4,1,IF(O43=プルダウン!$D$5,1,0))))</f>
        <v>0</v>
      </c>
      <c r="P41" s="16">
        <f>IF(P40=プルダウン!$B$3,IF(P43=プルダウン!$D$4,1,IF(P43=プルダウン!$D$5,1,0)),IF(P40=プルダウン!$B$4,IF(P43=プルダウン!$D$4,1,IF(P43=プルダウン!$D$5,1,0))))</f>
        <v>1</v>
      </c>
      <c r="Q41" s="7">
        <f>IF(Q40=プルダウン!$B$3,IF(Q43=プルダウン!$D$4,1,IF(Q43=プルダウン!$D$5,1,0)),IF(Q40=プルダウン!$B$4,IF(Q43=プルダウン!$D$4,1,IF(Q43=プルダウン!$D$5,1,0))))</f>
        <v>1</v>
      </c>
      <c r="R41" s="7" t="b">
        <f>IF(R40=プルダウン!$B$3,IF(R43=プルダウン!$D$4,1,IF(R43=プルダウン!$D$5,1,0)),IF(R40=プルダウン!$B$4,IF(R43=プルダウン!$D$4,1,IF(R43=プルダウン!$D$5,1,0))))</f>
        <v>0</v>
      </c>
      <c r="S41" s="16" t="b">
        <f>IF(S40=プルダウン!$B$3,IF(S43=プルダウン!$D$4,1,IF(S43=プルダウン!$D$5,1,0)),IF(S40=プルダウン!$B$4,IF(S43=プルダウン!$D$4,1,IF(S43=プルダウン!$D$5,1,0))))</f>
        <v>0</v>
      </c>
      <c r="T41" s="16" t="b">
        <f>IF(T40=プルダウン!$B$3,IF(T43=プルダウン!$D$4,1,IF(T43=プルダウン!$D$5,1,0)),IF(T40=プルダウン!$B$4,IF(T43=プルダウン!$D$4,1,IF(T43=プルダウン!$D$5,1,0))))</f>
        <v>0</v>
      </c>
      <c r="U41" s="16" t="b">
        <f>IF(U40=プルダウン!$B$3,IF(U43=プルダウン!$D$4,1,IF(U43=プルダウン!$D$5,1,0)),IF(U40=プルダウン!$B$4,IF(U43=プルダウン!$D$4,1,IF(U43=プルダウン!$D$5,1,0))))</f>
        <v>0</v>
      </c>
      <c r="V41" s="16" t="b">
        <f>IF(V40=プルダウン!$B$3,IF(V43=プルダウン!$D$4,1,IF(V43=プルダウン!$D$5,1,0)),IF(V40=プルダウン!$B$4,IF(V43=プルダウン!$D$4,1,IF(V43=プルダウン!$D$5,1,0))))</f>
        <v>0</v>
      </c>
      <c r="W41" s="16">
        <f>IF(W40=プルダウン!$B$3,IF(W43=プルダウン!$D$4,1,IF(W43=プルダウン!$D$5,1,0)),IF(W40=プルダウン!$B$4,IF(W43=プルダウン!$D$4,1,IF(W43=プルダウン!$D$5,1,0))))</f>
        <v>1</v>
      </c>
      <c r="X41" s="7">
        <f>IF(X40=プルダウン!$B$3,IF(X43=プルダウン!$D$4,1,IF(X43=プルダウン!$D$5,1,0)),IF(X40=プルダウン!$B$4,IF(X43=プルダウン!$D$4,1,IF(X43=プルダウン!$D$5,1,0))))</f>
        <v>1</v>
      </c>
      <c r="Y41" s="7">
        <f>IF(Y40=プルダウン!$B$3,IF(Y43=プルダウン!$D$4,1,IF(Y43=プルダウン!$D$5,1,0)),IF(Y40=プルダウン!$B$4,IF(Y43=プルダウン!$D$4,1,IF(Y43=プルダウン!$D$5,1,0))))</f>
        <v>0</v>
      </c>
      <c r="Z41" s="16">
        <f>IF(Z40=プルダウン!$B$3,IF(Z43=プルダウン!$D$4,1,IF(Z43=プルダウン!$D$5,1,0)),IF(Z40=プルダウン!$B$4,IF(Z43=プルダウン!$D$4,1,IF(Z43=プルダウン!$D$5,1,0))))</f>
        <v>0</v>
      </c>
      <c r="AA41" s="16">
        <f>IF(AA40=プルダウン!$B$3,IF(AA43=プルダウン!$D$4,1,IF(AA43=プルダウン!$D$5,1,0)),IF(AA40=プルダウン!$B$4,IF(AA43=プルダウン!$D$4,1,IF(AA43=プルダウン!$D$5,1,0))))</f>
        <v>0</v>
      </c>
      <c r="AB41" s="16">
        <f>IF(AB40=プルダウン!$B$3,IF(AB43=プルダウン!$D$4,1,IF(AB43=プルダウン!$D$5,1,0)),IF(AB40=プルダウン!$B$4,IF(AB43=プルダウン!$D$4,1,IF(AB43=プルダウン!$D$5,1,0))))</f>
        <v>0</v>
      </c>
      <c r="AC41" s="16">
        <f>IF(AC40=プルダウン!$B$3,IF(AC43=プルダウン!$D$4,1,IF(AC43=プルダウン!$D$5,1,0)),IF(AC40=プルダウン!$B$4,IF(AC43=プルダウン!$D$4,1,IF(AC43=プルダウン!$D$5,1,0))))</f>
        <v>0</v>
      </c>
      <c r="AD41" s="16">
        <f>IF(AD40=プルダウン!$B$3,IF(AD43=プルダウン!$D$4,1,IF(AD43=プルダウン!$D$5,1,0)),IF(AD40=プルダウン!$B$4,IF(AD43=プルダウン!$D$4,1,IF(AD43=プルダウン!$D$5,1,0))))</f>
        <v>1</v>
      </c>
      <c r="AE41" s="7">
        <f>IF(AE40=プルダウン!$B$3,IF(AE43=プルダウン!$D$4,1,IF(AE43=プルダウン!$D$5,1,0)),IF(AE40=プルダウン!$B$4,IF(AE43=プルダウン!$D$4,1,IF(AE43=プルダウン!$D$5,1,0))))</f>
        <v>1</v>
      </c>
      <c r="AF41" s="7">
        <f>IF(AF40=プルダウン!$B$3,IF(AF43=プルダウン!$D$4,1,IF(AF43=プルダウン!$D$5,1,0)),IF(AF40=プルダウン!$B$4,IF(AF43=プルダウン!$D$4,1,IF(AF43=プルダウン!$D$5,1,0))))</f>
        <v>0</v>
      </c>
      <c r="AG41" s="16">
        <f>IF(AG40=プルダウン!$B$3,IF(AG43=プルダウン!$D$4,1,IF(AG43=プルダウン!$D$5,1,0)),IF(AG40=プルダウン!$B$4,IF(AG43=プルダウン!$D$4,1,IF(AG43=プルダウン!$D$5,1,0))))</f>
        <v>0</v>
      </c>
      <c r="AH41" s="16">
        <f>IF(AH40=プルダウン!$B$3,IF(AH43=プルダウン!$D$4,1,IF(AH43=プルダウン!$D$5,1,0)),IF(AH40=プルダウン!$B$4,IF(AH43=プルダウン!$D$4,1,IF(AH43=プルダウン!$D$5,1,0))))</f>
        <v>0</v>
      </c>
      <c r="AI41" s="16">
        <f>IF(AI40=プルダウン!$B$3,IF(AI43=プルダウン!$D$4,1,IF(AI43=プルダウン!$D$5,1,0)),IF(AI40=プルダウン!$B$4,IF(AI43=プルダウン!$D$4,1,IF(AI43=プルダウン!$D$5,1,0))))</f>
        <v>0</v>
      </c>
      <c r="AJ41" s="16">
        <f>IF(AJ40=プルダウン!$B$3,IF(AJ43=プルダウン!$D$4,1,IF(AJ43=プルダウン!$D$5,1,0)),IF(AJ40=プルダウン!$B$4,IF(AJ43=プルダウン!$D$4,1,IF(AJ43=プルダウン!$D$5,1,0))))</f>
        <v>0</v>
      </c>
      <c r="AK41" s="17">
        <f>IF(AK40=プルダウン!$B$3,IF(AK43=プルダウン!$D$4,1,IF(AK43=プルダウン!$D$5,1,0)),IF(AK40=プルダウン!$B$4,IF(AK43=プルダウン!$D$4,1,IF(AK43=プルダウン!$D$5,1,0))))</f>
        <v>1</v>
      </c>
      <c r="AL41" s="96"/>
      <c r="AM41" s="97"/>
      <c r="AN41" s="97"/>
      <c r="AO41" s="97"/>
      <c r="AP41" s="94"/>
      <c r="AQ41" s="95"/>
      <c r="AR41" s="74"/>
    </row>
    <row r="42" spans="1:44" ht="20.25" customHeight="1" x14ac:dyDescent="0.2">
      <c r="A42" s="121"/>
      <c r="B42" s="122"/>
      <c r="C42" s="122"/>
      <c r="D42" s="102" t="s">
        <v>66</v>
      </c>
      <c r="E42" s="103"/>
      <c r="F42" s="104"/>
      <c r="G42" s="16" t="s">
        <v>35</v>
      </c>
      <c r="H42" s="16" t="s">
        <v>35</v>
      </c>
      <c r="I42" s="16" t="s">
        <v>36</v>
      </c>
      <c r="J42" s="16" t="s">
        <v>36</v>
      </c>
      <c r="K42" s="16" t="s">
        <v>35</v>
      </c>
      <c r="L42" s="16" t="s">
        <v>35</v>
      </c>
      <c r="M42" s="16" t="s">
        <v>35</v>
      </c>
      <c r="N42" s="16" t="s">
        <v>35</v>
      </c>
      <c r="O42" s="16" t="s">
        <v>35</v>
      </c>
      <c r="P42" s="16" t="s">
        <v>36</v>
      </c>
      <c r="Q42" s="16" t="s">
        <v>36</v>
      </c>
      <c r="R42" s="16" t="s">
        <v>36</v>
      </c>
      <c r="S42" s="16" t="s">
        <v>36</v>
      </c>
      <c r="T42" s="16" t="s">
        <v>36</v>
      </c>
      <c r="U42" s="16" t="s">
        <v>36</v>
      </c>
      <c r="V42" s="16" t="s">
        <v>36</v>
      </c>
      <c r="W42" s="16" t="s">
        <v>36</v>
      </c>
      <c r="X42" s="7" t="s">
        <v>36</v>
      </c>
      <c r="Y42" s="16" t="s">
        <v>35</v>
      </c>
      <c r="Z42" s="16" t="s">
        <v>35</v>
      </c>
      <c r="AA42" s="16" t="s">
        <v>35</v>
      </c>
      <c r="AB42" s="16" t="s">
        <v>35</v>
      </c>
      <c r="AC42" s="16" t="s">
        <v>35</v>
      </c>
      <c r="AD42" s="16" t="s">
        <v>36</v>
      </c>
      <c r="AE42" s="7" t="s">
        <v>36</v>
      </c>
      <c r="AF42" s="16" t="s">
        <v>35</v>
      </c>
      <c r="AG42" s="16" t="s">
        <v>35</v>
      </c>
      <c r="AH42" s="16" t="s">
        <v>35</v>
      </c>
      <c r="AI42" s="16" t="s">
        <v>35</v>
      </c>
      <c r="AJ42" s="16" t="s">
        <v>35</v>
      </c>
      <c r="AK42" s="17" t="s">
        <v>36</v>
      </c>
      <c r="AL42" s="96"/>
      <c r="AM42" s="97"/>
      <c r="AN42" s="97"/>
      <c r="AO42" s="97"/>
      <c r="AP42" s="94"/>
      <c r="AQ42" s="95"/>
      <c r="AR42" s="92" t="s">
        <v>82</v>
      </c>
    </row>
    <row r="43" spans="1:44" ht="20.25" customHeight="1" thickBot="1" x14ac:dyDescent="0.25">
      <c r="A43" s="123"/>
      <c r="B43" s="124"/>
      <c r="C43" s="124"/>
      <c r="D43" s="109" t="s">
        <v>67</v>
      </c>
      <c r="E43" s="110"/>
      <c r="F43" s="111"/>
      <c r="G43" s="15" t="s">
        <v>35</v>
      </c>
      <c r="H43" s="15" t="s">
        <v>35</v>
      </c>
      <c r="I43" s="15" t="s">
        <v>36</v>
      </c>
      <c r="J43" s="15" t="s">
        <v>36</v>
      </c>
      <c r="K43" s="15" t="s">
        <v>35</v>
      </c>
      <c r="L43" s="15" t="s">
        <v>35</v>
      </c>
      <c r="M43" s="15" t="s">
        <v>35</v>
      </c>
      <c r="N43" s="15" t="s">
        <v>35</v>
      </c>
      <c r="O43" s="15" t="s">
        <v>35</v>
      </c>
      <c r="P43" s="15" t="s">
        <v>36</v>
      </c>
      <c r="Q43" s="15" t="s">
        <v>36</v>
      </c>
      <c r="R43" s="15" t="s">
        <v>36</v>
      </c>
      <c r="S43" s="15" t="s">
        <v>36</v>
      </c>
      <c r="T43" s="15" t="s">
        <v>36</v>
      </c>
      <c r="U43" s="15" t="s">
        <v>36</v>
      </c>
      <c r="V43" s="15" t="s">
        <v>36</v>
      </c>
      <c r="W43" s="15" t="s">
        <v>36</v>
      </c>
      <c r="X43" s="5" t="s">
        <v>36</v>
      </c>
      <c r="Y43" s="15" t="s">
        <v>35</v>
      </c>
      <c r="Z43" s="15" t="s">
        <v>35</v>
      </c>
      <c r="AA43" s="15" t="s">
        <v>35</v>
      </c>
      <c r="AB43" s="15" t="s">
        <v>35</v>
      </c>
      <c r="AC43" s="15" t="s">
        <v>35</v>
      </c>
      <c r="AD43" s="15" t="s">
        <v>36</v>
      </c>
      <c r="AE43" s="5" t="s">
        <v>36</v>
      </c>
      <c r="AF43" s="15" t="s">
        <v>35</v>
      </c>
      <c r="AG43" s="15" t="s">
        <v>35</v>
      </c>
      <c r="AH43" s="66" t="s">
        <v>35</v>
      </c>
      <c r="AI43" s="66" t="s">
        <v>35</v>
      </c>
      <c r="AJ43" s="66" t="s">
        <v>35</v>
      </c>
      <c r="AK43" s="67" t="s">
        <v>36</v>
      </c>
      <c r="AL43" s="98" t="s">
        <v>22</v>
      </c>
      <c r="AM43" s="99"/>
      <c r="AN43" s="99"/>
      <c r="AO43" s="99"/>
      <c r="AP43" s="100">
        <f>SUM(G41:AK41)</f>
        <v>9</v>
      </c>
      <c r="AQ43" s="101"/>
      <c r="AR43" s="93"/>
    </row>
    <row r="44" spans="1:44" ht="20.25" customHeight="1" x14ac:dyDescent="0.2">
      <c r="A44" s="119" t="s">
        <v>73</v>
      </c>
      <c r="B44" s="120"/>
      <c r="C44" s="120"/>
      <c r="D44" s="113" t="s">
        <v>19</v>
      </c>
      <c r="E44" s="114"/>
      <c r="F44" s="115"/>
      <c r="G44" s="4">
        <v>1</v>
      </c>
      <c r="H44" s="14">
        <v>2</v>
      </c>
      <c r="I44" s="14">
        <v>3</v>
      </c>
      <c r="J44" s="14">
        <v>4</v>
      </c>
      <c r="K44" s="14">
        <v>5</v>
      </c>
      <c r="L44" s="14">
        <v>6</v>
      </c>
      <c r="M44" s="4">
        <v>7</v>
      </c>
      <c r="N44" s="4">
        <v>8</v>
      </c>
      <c r="O44" s="14">
        <v>9</v>
      </c>
      <c r="P44" s="14">
        <v>10</v>
      </c>
      <c r="Q44" s="14">
        <v>11</v>
      </c>
      <c r="R44" s="14">
        <v>12</v>
      </c>
      <c r="S44" s="14">
        <v>13</v>
      </c>
      <c r="T44" s="4">
        <v>14</v>
      </c>
      <c r="U44" s="4">
        <v>15</v>
      </c>
      <c r="V44" s="4">
        <v>16</v>
      </c>
      <c r="W44" s="14">
        <v>17</v>
      </c>
      <c r="X44" s="14">
        <v>18</v>
      </c>
      <c r="Y44" s="14">
        <v>19</v>
      </c>
      <c r="Z44" s="14">
        <v>20</v>
      </c>
      <c r="AA44" s="4">
        <v>21</v>
      </c>
      <c r="AB44" s="4">
        <v>22</v>
      </c>
      <c r="AC44" s="4">
        <v>23</v>
      </c>
      <c r="AD44" s="14">
        <v>24</v>
      </c>
      <c r="AE44" s="14">
        <v>25</v>
      </c>
      <c r="AF44" s="14">
        <v>26</v>
      </c>
      <c r="AG44" s="14">
        <v>27</v>
      </c>
      <c r="AH44" s="5">
        <v>28</v>
      </c>
      <c r="AI44" s="5">
        <v>29</v>
      </c>
      <c r="AJ44" s="15">
        <v>30</v>
      </c>
      <c r="AK44" s="18"/>
      <c r="AL44" s="125" t="s">
        <v>21</v>
      </c>
      <c r="AM44" s="126"/>
      <c r="AN44" s="126"/>
      <c r="AO44" s="126"/>
      <c r="AP44" s="126"/>
      <c r="AQ44" s="127"/>
      <c r="AR44" s="46" t="s">
        <v>55</v>
      </c>
    </row>
    <row r="45" spans="1:44" ht="20.25" customHeight="1" x14ac:dyDescent="0.2">
      <c r="A45" s="121"/>
      <c r="B45" s="122"/>
      <c r="C45" s="122"/>
      <c r="D45" s="102" t="s">
        <v>9</v>
      </c>
      <c r="E45" s="103"/>
      <c r="F45" s="104"/>
      <c r="G45" s="29" t="s">
        <v>7</v>
      </c>
      <c r="H45" s="30" t="s">
        <v>8</v>
      </c>
      <c r="I45" s="30" t="s">
        <v>2</v>
      </c>
      <c r="J45" s="30" t="s">
        <v>3</v>
      </c>
      <c r="K45" s="30" t="s">
        <v>4</v>
      </c>
      <c r="L45" s="30" t="s">
        <v>5</v>
      </c>
      <c r="M45" s="32" t="s">
        <v>15</v>
      </c>
      <c r="N45" s="32" t="s">
        <v>0</v>
      </c>
      <c r="O45" s="30" t="s">
        <v>1</v>
      </c>
      <c r="P45" s="31" t="s">
        <v>11</v>
      </c>
      <c r="Q45" s="31" t="s">
        <v>12</v>
      </c>
      <c r="R45" s="16" t="s">
        <v>13</v>
      </c>
      <c r="S45" s="16" t="s">
        <v>14</v>
      </c>
      <c r="T45" s="29" t="s">
        <v>6</v>
      </c>
      <c r="U45" s="29" t="s">
        <v>7</v>
      </c>
      <c r="V45" s="32" t="s">
        <v>8</v>
      </c>
      <c r="W45" s="30" t="s">
        <v>2</v>
      </c>
      <c r="X45" s="31" t="s">
        <v>12</v>
      </c>
      <c r="Y45" s="30" t="s">
        <v>4</v>
      </c>
      <c r="Z45" s="30" t="s">
        <v>5</v>
      </c>
      <c r="AA45" s="29" t="s">
        <v>6</v>
      </c>
      <c r="AB45" s="29" t="s">
        <v>7</v>
      </c>
      <c r="AC45" s="32" t="s">
        <v>8</v>
      </c>
      <c r="AD45" s="30" t="s">
        <v>2</v>
      </c>
      <c r="AE45" s="30" t="s">
        <v>3</v>
      </c>
      <c r="AF45" s="30" t="s">
        <v>4</v>
      </c>
      <c r="AG45" s="30" t="s">
        <v>5</v>
      </c>
      <c r="AH45" s="29" t="s">
        <v>6</v>
      </c>
      <c r="AI45" s="29" t="s">
        <v>7</v>
      </c>
      <c r="AJ45" s="38" t="s">
        <v>8</v>
      </c>
      <c r="AK45" s="17"/>
      <c r="AL45" s="96"/>
      <c r="AM45" s="97"/>
      <c r="AN45" s="97"/>
      <c r="AO45" s="97"/>
      <c r="AP45" s="97"/>
      <c r="AQ45" s="128"/>
      <c r="AR45" s="75">
        <f t="shared" ref="AR45" si="3">AP49/AP46</f>
        <v>0.36666666666666664</v>
      </c>
    </row>
    <row r="46" spans="1:44" ht="20.25" customHeight="1" x14ac:dyDescent="0.2">
      <c r="A46" s="121"/>
      <c r="B46" s="122"/>
      <c r="C46" s="122"/>
      <c r="D46" s="102" t="s">
        <v>16</v>
      </c>
      <c r="E46" s="103"/>
      <c r="F46" s="104"/>
      <c r="G46" s="7" t="s">
        <v>23</v>
      </c>
      <c r="H46" s="7" t="s">
        <v>23</v>
      </c>
      <c r="I46" s="16" t="s">
        <v>23</v>
      </c>
      <c r="J46" s="16" t="s">
        <v>23</v>
      </c>
      <c r="K46" s="16" t="s">
        <v>23</v>
      </c>
      <c r="L46" s="16" t="s">
        <v>23</v>
      </c>
      <c r="M46" s="16" t="s">
        <v>23</v>
      </c>
      <c r="N46" s="7" t="s">
        <v>23</v>
      </c>
      <c r="O46" s="7" t="s">
        <v>23</v>
      </c>
      <c r="P46" s="16" t="s">
        <v>23</v>
      </c>
      <c r="Q46" s="16" t="s">
        <v>23</v>
      </c>
      <c r="R46" s="16" t="s">
        <v>23</v>
      </c>
      <c r="S46" s="16" t="s">
        <v>23</v>
      </c>
      <c r="T46" s="16" t="s">
        <v>23</v>
      </c>
      <c r="U46" s="16" t="s">
        <v>23</v>
      </c>
      <c r="V46" s="16" t="s">
        <v>23</v>
      </c>
      <c r="W46" s="16" t="s">
        <v>23</v>
      </c>
      <c r="X46" s="16" t="s">
        <v>23</v>
      </c>
      <c r="Y46" s="16" t="s">
        <v>23</v>
      </c>
      <c r="Z46" s="16" t="s">
        <v>23</v>
      </c>
      <c r="AA46" s="16" t="s">
        <v>23</v>
      </c>
      <c r="AB46" s="16" t="s">
        <v>23</v>
      </c>
      <c r="AC46" s="16" t="s">
        <v>23</v>
      </c>
      <c r="AD46" s="16" t="s">
        <v>23</v>
      </c>
      <c r="AE46" s="16" t="s">
        <v>23</v>
      </c>
      <c r="AF46" s="16" t="s">
        <v>23</v>
      </c>
      <c r="AG46" s="16" t="s">
        <v>23</v>
      </c>
      <c r="AH46" s="16" t="s">
        <v>23</v>
      </c>
      <c r="AI46" s="7" t="s">
        <v>23</v>
      </c>
      <c r="AJ46" s="7" t="s">
        <v>23</v>
      </c>
      <c r="AK46" s="17"/>
      <c r="AL46" s="96" t="s">
        <v>51</v>
      </c>
      <c r="AM46" s="97"/>
      <c r="AN46" s="97"/>
      <c r="AO46" s="97"/>
      <c r="AP46" s="94">
        <f>COUNTIF(G46:AK46,プルダウン!$B$3)+COUNTIF(G46:AK46,プルダウン!$B$4)</f>
        <v>30</v>
      </c>
      <c r="AQ46" s="95"/>
      <c r="AR46" s="70" t="s">
        <v>64</v>
      </c>
    </row>
    <row r="47" spans="1:44" ht="20.25" hidden="1" customHeight="1" x14ac:dyDescent="0.2">
      <c r="A47" s="121"/>
      <c r="B47" s="122"/>
      <c r="C47" s="122"/>
      <c r="D47" s="106"/>
      <c r="E47" s="107"/>
      <c r="F47" s="108"/>
      <c r="G47" s="7">
        <f>IF(G46=プルダウン!$B$3,IF(G49=プルダウン!$D$4,1,IF(G49=プルダウン!$D$5,1,0)),IF(G46=プルダウン!$B$4,IF(G49=プルダウン!$D$4,1,IF(G49=プルダウン!$D$5,1,0))))</f>
        <v>1</v>
      </c>
      <c r="H47" s="7">
        <f>IF(H46=プルダウン!$B$3,IF(H49=プルダウン!$D$4,1,IF(H49=プルダウン!$D$5,1,0)),IF(H46=プルダウン!$B$4,IF(H49=プルダウン!$D$4,1,IF(H49=プルダウン!$D$5,1,0))))</f>
        <v>0</v>
      </c>
      <c r="I47" s="16">
        <f>IF(I46=プルダウン!$B$3,IF(I49=プルダウン!$D$4,1,IF(I49=プルダウン!$D$5,1,0)),IF(I46=プルダウン!$B$4,IF(I49=プルダウン!$D$4,1,IF(I49=プルダウン!$D$5,1,0))))</f>
        <v>0</v>
      </c>
      <c r="J47" s="16">
        <f>IF(J46=プルダウン!$B$3,IF(J49=プルダウン!$D$4,1,IF(J49=プルダウン!$D$5,1,0)),IF(J46=プルダウン!$B$4,IF(J49=プルダウン!$D$4,1,IF(J49=プルダウン!$D$5,1,0))))</f>
        <v>0</v>
      </c>
      <c r="K47" s="16">
        <f>IF(K46=プルダウン!$B$3,IF(K49=プルダウン!$D$4,1,IF(K49=プルダウン!$D$5,1,0)),IF(K46=プルダウン!$B$4,IF(K49=プルダウン!$D$4,1,IF(K49=プルダウン!$D$5,1,0))))</f>
        <v>0</v>
      </c>
      <c r="L47" s="16">
        <f>IF(L46=プルダウン!$B$3,IF(L49=プルダウン!$D$4,1,IF(L49=プルダウン!$D$5,1,0)),IF(L46=プルダウン!$B$4,IF(L49=プルダウン!$D$4,1,IF(L49=プルダウン!$D$5,1,0))))</f>
        <v>0</v>
      </c>
      <c r="M47" s="16">
        <f>IF(M46=プルダウン!$B$3,IF(M49=プルダウン!$D$4,1,IF(M49=プルダウン!$D$5,1,0)),IF(M46=プルダウン!$B$4,IF(M49=プルダウン!$D$4,1,IF(M49=プルダウン!$D$5,1,0))))</f>
        <v>1</v>
      </c>
      <c r="N47" s="7">
        <f>IF(N46=プルダウン!$B$3,IF(N49=プルダウン!$D$4,1,IF(N49=プルダウン!$D$5,1,0)),IF(N46=プルダウン!$B$4,IF(N49=プルダウン!$D$4,1,IF(N49=プルダウン!$D$5,1,0))))</f>
        <v>1</v>
      </c>
      <c r="O47" s="7">
        <f>IF(O46=プルダウン!$B$3,IF(O49=プルダウン!$D$4,1,IF(O49=プルダウン!$D$5,1,0)),IF(O46=プルダウン!$B$4,IF(O49=プルダウン!$D$4,1,IF(O49=プルダウン!$D$5,1,0))))</f>
        <v>0</v>
      </c>
      <c r="P47" s="16">
        <f>IF(P46=プルダウン!$B$3,IF(P49=プルダウン!$D$4,1,IF(P49=プルダウン!$D$5,1,0)),IF(P46=プルダウン!$B$4,IF(P49=プルダウン!$D$4,1,IF(P49=プルダウン!$D$5,1,0))))</f>
        <v>0</v>
      </c>
      <c r="Q47" s="16">
        <f>IF(Q46=プルダウン!$B$3,IF(Q49=プルダウン!$D$4,1,IF(Q49=プルダウン!$D$5,1,0)),IF(Q46=プルダウン!$B$4,IF(Q49=プルダウン!$D$4,1,IF(Q49=プルダウン!$D$5,1,0))))</f>
        <v>0</v>
      </c>
      <c r="R47" s="16">
        <f>IF(R46=プルダウン!$B$3,IF(R49=プルダウン!$D$4,1,IF(R49=プルダウン!$D$5,1,0)),IF(R46=プルダウン!$B$4,IF(R49=プルダウン!$D$4,1,IF(R49=プルダウン!$D$5,1,0))))</f>
        <v>0</v>
      </c>
      <c r="S47" s="16">
        <f>IF(S46=プルダウン!$B$3,IF(S49=プルダウン!$D$4,1,IF(S49=プルダウン!$D$5,1,0)),IF(S46=プルダウン!$B$4,IF(S49=プルダウン!$D$4,1,IF(S49=プルダウン!$D$5,1,0))))</f>
        <v>0</v>
      </c>
      <c r="T47" s="16">
        <f>IF(T46=プルダウン!$B$3,IF(T49=プルダウン!$D$4,1,IF(T49=プルダウン!$D$5,1,0)),IF(T46=プルダウン!$B$4,IF(T49=プルダウン!$D$4,1,IF(T49=プルダウン!$D$5,1,0))))</f>
        <v>1</v>
      </c>
      <c r="U47" s="7">
        <f>IF(U46=プルダウン!$B$3,IF(U49=プルダウン!$D$4,1,IF(U49=プルダウン!$D$5,1,0)),IF(U46=プルダウン!$B$4,IF(U49=プルダウン!$D$4,1,IF(U49=プルダウン!$D$5,1,0))))</f>
        <v>1</v>
      </c>
      <c r="V47" s="7">
        <f>IF(V46=プルダウン!$B$3,IF(V49=プルダウン!$D$4,1,IF(V49=プルダウン!$D$5,1,0)),IF(V46=プルダウン!$B$4,IF(V49=プルダウン!$D$4,1,IF(V49=プルダウン!$D$5,1,0))))</f>
        <v>1</v>
      </c>
      <c r="W47" s="7">
        <f>IF(W46=プルダウン!$B$3,IF(W49=プルダウン!$D$4,1,IF(W49=プルダウン!$D$5,1,0)),IF(W46=プルダウン!$B$4,IF(W49=プルダウン!$D$4,1,IF(W49=プルダウン!$D$5,1,0))))</f>
        <v>0</v>
      </c>
      <c r="X47" s="16">
        <f>IF(X46=プルダウン!$B$3,IF(X49=プルダウン!$D$4,1,IF(X49=プルダウン!$D$5,1,0)),IF(X46=プルダウン!$B$4,IF(X49=プルダウン!$D$4,1,IF(X49=プルダウン!$D$5,1,0))))</f>
        <v>0</v>
      </c>
      <c r="Y47" s="16">
        <f>IF(Y46=プルダウン!$B$3,IF(Y49=プルダウン!$D$4,1,IF(Y49=プルダウン!$D$5,1,0)),IF(Y46=プルダウン!$B$4,IF(Y49=プルダウン!$D$4,1,IF(Y49=プルダウン!$D$5,1,0))))</f>
        <v>0</v>
      </c>
      <c r="Z47" s="16">
        <f>IF(Z46=プルダウン!$B$3,IF(Z49=プルダウン!$D$4,1,IF(Z49=プルダウン!$D$5,1,0)),IF(Z46=プルダウン!$B$4,IF(Z49=プルダウン!$D$4,1,IF(Z49=プルダウン!$D$5,1,0))))</f>
        <v>0</v>
      </c>
      <c r="AA47" s="16">
        <f>IF(AA46=プルダウン!$B$3,IF(AA49=プルダウン!$D$4,1,IF(AA49=プルダウン!$D$5,1,0)),IF(AA46=プルダウン!$B$4,IF(AA49=プルダウン!$D$4,1,IF(AA49=プルダウン!$D$5,1,0))))</f>
        <v>1</v>
      </c>
      <c r="AB47" s="7">
        <f>IF(AB46=プルダウン!$B$3,IF(AB49=プルダウン!$D$4,1,IF(AB49=プルダウン!$D$5,1,0)),IF(AB46=プルダウン!$B$4,IF(AB49=プルダウン!$D$4,1,IF(AB49=プルダウン!$D$5,1,0))))</f>
        <v>1</v>
      </c>
      <c r="AC47" s="7">
        <f>IF(AC46=プルダウン!$B$3,IF(AC49=プルダウン!$D$4,1,IF(AC49=プルダウン!$D$5,1,0)),IF(AC46=プルダウン!$B$4,IF(AC49=プルダウン!$D$4,1,IF(AC49=プルダウン!$D$5,1,0))))</f>
        <v>1</v>
      </c>
      <c r="AD47" s="7">
        <f>IF(AD46=プルダウン!$B$3,IF(AD49=プルダウン!$D$4,1,IF(AD49=プルダウン!$D$5,1,0)),IF(AD46=プルダウン!$B$4,IF(AD49=プルダウン!$D$4,1,IF(AD49=プルダウン!$D$5,1,0))))</f>
        <v>0</v>
      </c>
      <c r="AE47" s="16">
        <f>IF(AE46=プルダウン!$B$3,IF(AE49=プルダウン!$D$4,1,IF(AE49=プルダウン!$D$5,1,0)),IF(AE46=プルダウン!$B$4,IF(AE49=プルダウン!$D$4,1,IF(AE49=プルダウン!$D$5,1,0))))</f>
        <v>0</v>
      </c>
      <c r="AF47" s="16">
        <f>IF(AF46=プルダウン!$B$3,IF(AF49=プルダウン!$D$4,1,IF(AF49=プルダウン!$D$5,1,0)),IF(AF46=プルダウン!$B$4,IF(AF49=プルダウン!$D$4,1,IF(AF49=プルダウン!$D$5,1,0))))</f>
        <v>0</v>
      </c>
      <c r="AG47" s="16">
        <f>IF(AG46=プルダウン!$B$3,IF(AG49=プルダウン!$D$4,1,IF(AG49=プルダウン!$D$5,1,0)),IF(AG46=プルダウン!$B$4,IF(AG49=プルダウン!$D$4,1,IF(AG49=プルダウン!$D$5,1,0))))</f>
        <v>0</v>
      </c>
      <c r="AH47" s="16">
        <f>IF(AH46=プルダウン!$B$3,IF(AH49=プルダウン!$D$4,1,IF(AH49=プルダウン!$D$5,1,0)),IF(AH46=プルダウン!$B$4,IF(AH49=プルダウン!$D$4,1,IF(AH49=プルダウン!$D$5,1,0))))</f>
        <v>1</v>
      </c>
      <c r="AI47" s="7">
        <f>IF(AI46=プルダウン!$B$3,IF(AI49=プルダウン!$D$4,1,IF(AI49=プルダウン!$D$5,1,0)),IF(AI46=プルダウン!$B$4,IF(AI49=プルダウン!$D$4,1,IF(AI49=プルダウン!$D$5,1,0))))</f>
        <v>1</v>
      </c>
      <c r="AJ47" s="7">
        <f>IF(AJ46=プルダウン!$B$3,IF(AJ49=プルダウン!$D$4,1,IF(AJ49=プルダウン!$D$5,1,0)),IF(AJ46=プルダウン!$B$4,IF(AJ49=プルダウン!$D$4,1,IF(AJ49=プルダウン!$D$5,1,0))))</f>
        <v>0</v>
      </c>
      <c r="AK47" s="17"/>
      <c r="AL47" s="96"/>
      <c r="AM47" s="97"/>
      <c r="AN47" s="97"/>
      <c r="AO47" s="97"/>
      <c r="AP47" s="94"/>
      <c r="AQ47" s="95"/>
      <c r="AR47" s="74"/>
    </row>
    <row r="48" spans="1:44" ht="20.25" customHeight="1" x14ac:dyDescent="0.2">
      <c r="A48" s="121"/>
      <c r="B48" s="122"/>
      <c r="C48" s="122"/>
      <c r="D48" s="102" t="s">
        <v>66</v>
      </c>
      <c r="E48" s="103"/>
      <c r="F48" s="104"/>
      <c r="G48" s="16" t="s">
        <v>36</v>
      </c>
      <c r="H48" s="16" t="s">
        <v>35</v>
      </c>
      <c r="I48" s="16" t="s">
        <v>35</v>
      </c>
      <c r="J48" s="16" t="s">
        <v>35</v>
      </c>
      <c r="K48" s="16" t="s">
        <v>35</v>
      </c>
      <c r="L48" s="16" t="s">
        <v>35</v>
      </c>
      <c r="M48" s="16" t="s">
        <v>36</v>
      </c>
      <c r="N48" s="16" t="s">
        <v>36</v>
      </c>
      <c r="O48" s="16" t="s">
        <v>35</v>
      </c>
      <c r="P48" s="16" t="s">
        <v>35</v>
      </c>
      <c r="Q48" s="16" t="s">
        <v>35</v>
      </c>
      <c r="R48" s="16" t="s">
        <v>35</v>
      </c>
      <c r="S48" s="16" t="s">
        <v>35</v>
      </c>
      <c r="T48" s="16" t="s">
        <v>36</v>
      </c>
      <c r="U48" s="16" t="s">
        <v>36</v>
      </c>
      <c r="V48" s="16" t="s">
        <v>36</v>
      </c>
      <c r="W48" s="16" t="s">
        <v>35</v>
      </c>
      <c r="X48" s="16" t="s">
        <v>35</v>
      </c>
      <c r="Y48" s="16" t="s">
        <v>35</v>
      </c>
      <c r="Z48" s="16" t="s">
        <v>35</v>
      </c>
      <c r="AA48" s="16" t="s">
        <v>36</v>
      </c>
      <c r="AB48" s="16" t="s">
        <v>36</v>
      </c>
      <c r="AC48" s="16" t="s">
        <v>36</v>
      </c>
      <c r="AD48" s="16" t="s">
        <v>35</v>
      </c>
      <c r="AE48" s="16" t="s">
        <v>35</v>
      </c>
      <c r="AF48" s="16" t="s">
        <v>35</v>
      </c>
      <c r="AG48" s="16" t="s">
        <v>35</v>
      </c>
      <c r="AH48" s="16" t="s">
        <v>36</v>
      </c>
      <c r="AI48" s="16" t="s">
        <v>36</v>
      </c>
      <c r="AJ48" s="16" t="s">
        <v>35</v>
      </c>
      <c r="AK48" s="17"/>
      <c r="AL48" s="96"/>
      <c r="AM48" s="97"/>
      <c r="AN48" s="97"/>
      <c r="AO48" s="97"/>
      <c r="AP48" s="94"/>
      <c r="AQ48" s="95"/>
      <c r="AR48" s="92" t="s">
        <v>82</v>
      </c>
    </row>
    <row r="49" spans="1:44" ht="20.25" customHeight="1" thickBot="1" x14ac:dyDescent="0.25">
      <c r="A49" s="123"/>
      <c r="B49" s="124"/>
      <c r="C49" s="124"/>
      <c r="D49" s="109" t="s">
        <v>67</v>
      </c>
      <c r="E49" s="110"/>
      <c r="F49" s="111"/>
      <c r="G49" s="15" t="s">
        <v>36</v>
      </c>
      <c r="H49" s="15" t="s">
        <v>35</v>
      </c>
      <c r="I49" s="16" t="s">
        <v>35</v>
      </c>
      <c r="J49" s="16" t="s">
        <v>35</v>
      </c>
      <c r="K49" s="15" t="s">
        <v>35</v>
      </c>
      <c r="L49" s="15" t="s">
        <v>35</v>
      </c>
      <c r="M49" s="15" t="s">
        <v>36</v>
      </c>
      <c r="N49" s="15" t="s">
        <v>36</v>
      </c>
      <c r="O49" s="15" t="s">
        <v>35</v>
      </c>
      <c r="P49" s="15" t="s">
        <v>35</v>
      </c>
      <c r="Q49" s="15" t="s">
        <v>35</v>
      </c>
      <c r="R49" s="15" t="s">
        <v>35</v>
      </c>
      <c r="S49" s="15" t="s">
        <v>35</v>
      </c>
      <c r="T49" s="15" t="s">
        <v>36</v>
      </c>
      <c r="U49" s="15" t="s">
        <v>36</v>
      </c>
      <c r="V49" s="15" t="s">
        <v>36</v>
      </c>
      <c r="W49" s="15" t="s">
        <v>35</v>
      </c>
      <c r="X49" s="15" t="s">
        <v>35</v>
      </c>
      <c r="Y49" s="15" t="s">
        <v>35</v>
      </c>
      <c r="Z49" s="15" t="s">
        <v>35</v>
      </c>
      <c r="AA49" s="15" t="s">
        <v>36</v>
      </c>
      <c r="AB49" s="15" t="s">
        <v>36</v>
      </c>
      <c r="AC49" s="15" t="s">
        <v>36</v>
      </c>
      <c r="AD49" s="15" t="s">
        <v>35</v>
      </c>
      <c r="AE49" s="15" t="s">
        <v>35</v>
      </c>
      <c r="AF49" s="15" t="s">
        <v>35</v>
      </c>
      <c r="AG49" s="15" t="s">
        <v>35</v>
      </c>
      <c r="AH49" s="66" t="s">
        <v>36</v>
      </c>
      <c r="AI49" s="66" t="s">
        <v>36</v>
      </c>
      <c r="AJ49" s="66" t="s">
        <v>35</v>
      </c>
      <c r="AK49" s="67"/>
      <c r="AL49" s="98" t="s">
        <v>22</v>
      </c>
      <c r="AM49" s="99"/>
      <c r="AN49" s="99"/>
      <c r="AO49" s="99"/>
      <c r="AP49" s="100">
        <f>SUM(G47:AK47)</f>
        <v>11</v>
      </c>
      <c r="AQ49" s="101"/>
      <c r="AR49" s="93"/>
    </row>
    <row r="50" spans="1:44" ht="20.25" customHeight="1" x14ac:dyDescent="0.2">
      <c r="A50" s="119" t="s">
        <v>74</v>
      </c>
      <c r="B50" s="120"/>
      <c r="C50" s="120"/>
      <c r="D50" s="113" t="s">
        <v>19</v>
      </c>
      <c r="E50" s="114"/>
      <c r="F50" s="115"/>
      <c r="G50" s="14">
        <v>1</v>
      </c>
      <c r="H50" s="35">
        <v>2</v>
      </c>
      <c r="I50" s="35">
        <v>3</v>
      </c>
      <c r="J50" s="35">
        <v>4</v>
      </c>
      <c r="K50" s="4">
        <v>5</v>
      </c>
      <c r="L50" s="4">
        <v>6</v>
      </c>
      <c r="M50" s="35">
        <v>7</v>
      </c>
      <c r="N50" s="35">
        <v>8</v>
      </c>
      <c r="O50" s="35">
        <v>9</v>
      </c>
      <c r="P50" s="35">
        <v>10</v>
      </c>
      <c r="Q50" s="35">
        <v>11</v>
      </c>
      <c r="R50" s="4">
        <v>12</v>
      </c>
      <c r="S50" s="4">
        <v>13</v>
      </c>
      <c r="T50" s="4">
        <v>14</v>
      </c>
      <c r="U50" s="35">
        <v>15</v>
      </c>
      <c r="V50" s="35">
        <v>16</v>
      </c>
      <c r="W50" s="35">
        <v>17</v>
      </c>
      <c r="X50" s="35">
        <v>18</v>
      </c>
      <c r="Y50" s="4">
        <v>19</v>
      </c>
      <c r="Z50" s="4">
        <v>20</v>
      </c>
      <c r="AA50" s="35">
        <v>21</v>
      </c>
      <c r="AB50" s="35">
        <v>22</v>
      </c>
      <c r="AC50" s="35">
        <v>23</v>
      </c>
      <c r="AD50" s="35">
        <v>24</v>
      </c>
      <c r="AE50" s="35">
        <v>25</v>
      </c>
      <c r="AF50" s="4">
        <v>26</v>
      </c>
      <c r="AG50" s="4">
        <v>27</v>
      </c>
      <c r="AH50" s="36">
        <v>28</v>
      </c>
      <c r="AI50" s="36">
        <v>29</v>
      </c>
      <c r="AJ50" s="36">
        <v>30</v>
      </c>
      <c r="AK50" s="37">
        <v>31</v>
      </c>
      <c r="AL50" s="125" t="s">
        <v>21</v>
      </c>
      <c r="AM50" s="126"/>
      <c r="AN50" s="126"/>
      <c r="AO50" s="126"/>
      <c r="AP50" s="126"/>
      <c r="AQ50" s="127"/>
      <c r="AR50" s="46" t="s">
        <v>55</v>
      </c>
    </row>
    <row r="51" spans="1:44" ht="20.25" customHeight="1" x14ac:dyDescent="0.2">
      <c r="A51" s="121"/>
      <c r="B51" s="122"/>
      <c r="C51" s="122"/>
      <c r="D51" s="102" t="s">
        <v>9</v>
      </c>
      <c r="E51" s="103"/>
      <c r="F51" s="104"/>
      <c r="G51" s="30" t="s">
        <v>2</v>
      </c>
      <c r="H51" s="30" t="s">
        <v>3</v>
      </c>
      <c r="I51" s="30" t="s">
        <v>4</v>
      </c>
      <c r="J51" s="30" t="s">
        <v>5</v>
      </c>
      <c r="K51" s="29" t="s">
        <v>6</v>
      </c>
      <c r="L51" s="29" t="s">
        <v>7</v>
      </c>
      <c r="M51" s="30" t="s">
        <v>8</v>
      </c>
      <c r="N51" s="30" t="s">
        <v>2</v>
      </c>
      <c r="O51" s="30" t="s">
        <v>3</v>
      </c>
      <c r="P51" s="30" t="s">
        <v>4</v>
      </c>
      <c r="Q51" s="30" t="s">
        <v>5</v>
      </c>
      <c r="R51" s="32" t="s">
        <v>15</v>
      </c>
      <c r="S51" s="32" t="s">
        <v>0</v>
      </c>
      <c r="T51" s="32" t="s">
        <v>1</v>
      </c>
      <c r="U51" s="31" t="s">
        <v>11</v>
      </c>
      <c r="V51" s="31" t="s">
        <v>12</v>
      </c>
      <c r="W51" s="16" t="s">
        <v>13</v>
      </c>
      <c r="X51" s="16" t="s">
        <v>14</v>
      </c>
      <c r="Y51" s="29" t="s">
        <v>6</v>
      </c>
      <c r="Z51" s="29" t="s">
        <v>7</v>
      </c>
      <c r="AA51" s="30" t="s">
        <v>8</v>
      </c>
      <c r="AB51" s="30" t="s">
        <v>2</v>
      </c>
      <c r="AC51" s="31" t="s">
        <v>12</v>
      </c>
      <c r="AD51" s="30" t="s">
        <v>4</v>
      </c>
      <c r="AE51" s="30" t="s">
        <v>5</v>
      </c>
      <c r="AF51" s="29" t="s">
        <v>6</v>
      </c>
      <c r="AG51" s="29" t="s">
        <v>7</v>
      </c>
      <c r="AH51" s="38" t="s">
        <v>8</v>
      </c>
      <c r="AI51" s="30" t="s">
        <v>2</v>
      </c>
      <c r="AJ51" s="30" t="s">
        <v>3</v>
      </c>
      <c r="AK51" s="30" t="s">
        <v>4</v>
      </c>
      <c r="AL51" s="96"/>
      <c r="AM51" s="97"/>
      <c r="AN51" s="97"/>
      <c r="AO51" s="97"/>
      <c r="AP51" s="97"/>
      <c r="AQ51" s="128"/>
      <c r="AR51" s="75">
        <f t="shared" ref="AR51" si="4">AP55/AP52</f>
        <v>0.2608695652173913</v>
      </c>
    </row>
    <row r="52" spans="1:44" ht="20.25" customHeight="1" x14ac:dyDescent="0.2">
      <c r="A52" s="121"/>
      <c r="B52" s="122"/>
      <c r="C52" s="122"/>
      <c r="D52" s="102" t="s">
        <v>16</v>
      </c>
      <c r="E52" s="103"/>
      <c r="F52" s="104"/>
      <c r="G52" s="16" t="s">
        <v>23</v>
      </c>
      <c r="H52" s="16" t="s">
        <v>23</v>
      </c>
      <c r="I52" s="16" t="s">
        <v>23</v>
      </c>
      <c r="J52" s="16" t="s">
        <v>23</v>
      </c>
      <c r="K52" s="16" t="s">
        <v>23</v>
      </c>
      <c r="L52" s="7" t="s">
        <v>23</v>
      </c>
      <c r="M52" s="7" t="s">
        <v>23</v>
      </c>
      <c r="N52" s="7" t="s">
        <v>23</v>
      </c>
      <c r="O52" s="16" t="s">
        <v>23</v>
      </c>
      <c r="P52" s="16" t="s">
        <v>23</v>
      </c>
      <c r="Q52" s="16" t="s">
        <v>23</v>
      </c>
      <c r="R52" s="16" t="s">
        <v>23</v>
      </c>
      <c r="S52" s="7" t="s">
        <v>23</v>
      </c>
      <c r="T52" s="7" t="s">
        <v>23</v>
      </c>
      <c r="U52" s="16" t="s">
        <v>23</v>
      </c>
      <c r="V52" s="16" t="s">
        <v>23</v>
      </c>
      <c r="W52" s="16" t="s">
        <v>23</v>
      </c>
      <c r="X52" s="16" t="s">
        <v>23</v>
      </c>
      <c r="Y52" s="16" t="s">
        <v>25</v>
      </c>
      <c r="Z52" s="16" t="s">
        <v>25</v>
      </c>
      <c r="AA52" s="16" t="s">
        <v>25</v>
      </c>
      <c r="AB52" s="16" t="s">
        <v>25</v>
      </c>
      <c r="AC52" s="16" t="s">
        <v>25</v>
      </c>
      <c r="AD52" s="16" t="s">
        <v>25</v>
      </c>
      <c r="AE52" s="16" t="s">
        <v>25</v>
      </c>
      <c r="AF52" s="16" t="s">
        <v>25</v>
      </c>
      <c r="AG52" s="7" t="s">
        <v>23</v>
      </c>
      <c r="AH52" s="7" t="s">
        <v>23</v>
      </c>
      <c r="AI52" s="16" t="s">
        <v>23</v>
      </c>
      <c r="AJ52" s="16" t="s">
        <v>23</v>
      </c>
      <c r="AK52" s="17" t="s">
        <v>23</v>
      </c>
      <c r="AL52" s="96" t="s">
        <v>51</v>
      </c>
      <c r="AM52" s="97"/>
      <c r="AN52" s="97"/>
      <c r="AO52" s="97"/>
      <c r="AP52" s="94">
        <f>COUNTIF(G52:AK52,プルダウン!$B$3)+COUNTIF(G52:AK52,プルダウン!$B$4)</f>
        <v>23</v>
      </c>
      <c r="AQ52" s="95"/>
      <c r="AR52" s="70" t="s">
        <v>64</v>
      </c>
    </row>
    <row r="53" spans="1:44" ht="20.25" hidden="1" customHeight="1" x14ac:dyDescent="0.2">
      <c r="A53" s="121"/>
      <c r="B53" s="122"/>
      <c r="C53" s="122"/>
      <c r="D53" s="106"/>
      <c r="E53" s="107"/>
      <c r="F53" s="108"/>
      <c r="G53" s="16">
        <f>IF(G52=プルダウン!$B$3,IF(G55=プルダウン!$D$4,1,IF(G55=プルダウン!$D$5,1,0)),IF(G52=プルダウン!$B$4,IF(G55=プルダウン!$D$4,1,IF(G55=プルダウン!$D$5,1,0))))</f>
        <v>0</v>
      </c>
      <c r="H53" s="16">
        <f>IF(H52=プルダウン!$B$3,IF(H55=プルダウン!$D$4,1,IF(H55=プルダウン!$D$5,1,0)),IF(H52=プルダウン!$B$4,IF(H55=プルダウン!$D$4,1,IF(H55=プルダウン!$D$5,1,0))))</f>
        <v>0</v>
      </c>
      <c r="I53" s="16">
        <f>IF(I52=プルダウン!$B$3,IF(I55=プルダウン!$D$4,1,IF(I55=プルダウン!$D$5,1,0)),IF(I52=プルダウン!$B$4,IF(I55=プルダウン!$D$4,1,IF(I55=プルダウン!$D$5,1,0))))</f>
        <v>0</v>
      </c>
      <c r="J53" s="16">
        <f>IF(J52=プルダウン!$B$3,IF(J55=プルダウン!$D$4,1,IF(J55=プルダウン!$D$5,1,0)),IF(J52=プルダウン!$B$4,IF(J55=プルダウン!$D$4,1,IF(J55=プルダウン!$D$5,1,0))))</f>
        <v>0</v>
      </c>
      <c r="K53" s="16">
        <f>IF(K52=プルダウン!$B$3,IF(K55=プルダウン!$D$4,1,IF(K55=プルダウン!$D$5,1,0)),IF(K52=プルダウン!$B$4,IF(K55=プルダウン!$D$4,1,IF(K55=プルダウン!$D$5,1,0))))</f>
        <v>1</v>
      </c>
      <c r="L53" s="7">
        <f>IF(L52=プルダウン!$B$3,IF(L55=プルダウン!$D$4,1,IF(L55=プルダウン!$D$5,1,0)),IF(L52=プルダウン!$B$4,IF(L55=プルダウン!$D$4,1,IF(L55=プルダウン!$D$5,1,0))))</f>
        <v>1</v>
      </c>
      <c r="M53" s="7">
        <f>IF(M52=プルダウン!$B$3,IF(M55=プルダウン!$D$4,1,IF(M55=プルダウン!$D$5,1,0)),IF(M52=プルダウン!$B$4,IF(M55=プルダウン!$D$4,1,IF(M55=プルダウン!$D$5,1,0))))</f>
        <v>0</v>
      </c>
      <c r="N53" s="7">
        <f>IF(N52=プルダウン!$B$3,IF(N55=プルダウン!$D$4,1,IF(N55=プルダウン!$D$5,1,0)),IF(N52=プルダウン!$B$4,IF(N55=プルダウン!$D$4,1,IF(N55=プルダウン!$D$5,1,0))))</f>
        <v>0</v>
      </c>
      <c r="O53" s="16">
        <f>IF(O52=プルダウン!$B$3,IF(O55=プルダウン!$D$4,1,IF(O55=プルダウン!$D$5,1,0)),IF(O52=プルダウン!$B$4,IF(O55=プルダウン!$D$4,1,IF(O55=プルダウン!$D$5,1,0))))</f>
        <v>0</v>
      </c>
      <c r="P53" s="16">
        <f>IF(P52=プルダウン!$B$3,IF(P55=プルダウン!$D$4,1,IF(P55=プルダウン!$D$5,1,0)),IF(P52=プルダウン!$B$4,IF(P55=プルダウン!$D$4,1,IF(P55=プルダウン!$D$5,1,0))))</f>
        <v>0</v>
      </c>
      <c r="Q53" s="16">
        <f>IF(Q52=プルダウン!$B$3,IF(Q55=プルダウン!$D$4,1,IF(Q55=プルダウン!$D$5,1,0)),IF(Q52=プルダウン!$B$4,IF(Q55=プルダウン!$D$4,1,IF(Q55=プルダウン!$D$5,1,0))))</f>
        <v>0</v>
      </c>
      <c r="R53" s="16">
        <f>IF(R52=プルダウン!$B$3,IF(R55=プルダウン!$D$4,1,IF(R55=プルダウン!$D$5,1,0)),IF(R52=プルダウン!$B$4,IF(R55=プルダウン!$D$4,1,IF(R55=プルダウン!$D$5,1,0))))</f>
        <v>1</v>
      </c>
      <c r="S53" s="7">
        <f>IF(S52=プルダウン!$B$3,IF(S55=プルダウン!$D$4,1,IF(S55=プルダウン!$D$5,1,0)),IF(S52=プルダウン!$B$4,IF(S55=プルダウン!$D$4,1,IF(S55=プルダウン!$D$5,1,0))))</f>
        <v>1</v>
      </c>
      <c r="T53" s="7">
        <f>IF(T52=プルダウン!$B$3,IF(T55=プルダウン!$D$4,1,IF(T55=プルダウン!$D$5,1,0)),IF(T52=プルダウン!$B$4,IF(T55=プルダウン!$D$4,1,IF(T55=プルダウン!$D$5,1,0))))</f>
        <v>1</v>
      </c>
      <c r="U53" s="16">
        <f>IF(U52=プルダウン!$B$3,IF(U55=プルダウン!$D$4,1,IF(U55=プルダウン!$D$5,1,0)),IF(U52=プルダウン!$B$4,IF(U55=プルダウン!$D$4,1,IF(U55=プルダウン!$D$5,1,0))))</f>
        <v>0</v>
      </c>
      <c r="V53" s="16">
        <f>IF(V52=プルダウン!$B$3,IF(V55=プルダウン!$D$4,1,IF(V55=プルダウン!$D$5,1,0)),IF(V52=プルダウン!$B$4,IF(V55=プルダウン!$D$4,1,IF(V55=プルダウン!$D$5,1,0))))</f>
        <v>0</v>
      </c>
      <c r="W53" s="16">
        <f>IF(W52=プルダウン!$B$3,IF(W55=プルダウン!$D$4,1,IF(W55=プルダウン!$D$5,1,0)),IF(W52=プルダウン!$B$4,IF(W55=プルダウン!$D$4,1,IF(W55=プルダウン!$D$5,1,0))))</f>
        <v>0</v>
      </c>
      <c r="X53" s="16">
        <f>IF(X52=プルダウン!$B$3,IF(X55=プルダウン!$D$4,1,IF(X55=プルダウン!$D$5,1,0)),IF(X52=プルダウン!$B$4,IF(X55=プルダウン!$D$4,1,IF(X55=プルダウン!$D$5,1,0))))</f>
        <v>0</v>
      </c>
      <c r="Y53" s="16" t="b">
        <f>IF(Y52=プルダウン!$B$3,IF(Y55=プルダウン!$D$4,1,IF(Y55=プルダウン!$D$5,1,0)),IF(Y52=プルダウン!$B$4,IF(Y55=プルダウン!$D$4,1,IF(Y55=プルダウン!$D$5,1,0))))</f>
        <v>0</v>
      </c>
      <c r="Z53" s="7" t="b">
        <f>IF(Z52=プルダウン!$B$3,IF(Z55=プルダウン!$D$4,1,IF(Z55=プルダウン!$D$5,1,0)),IF(Z52=プルダウン!$B$4,IF(Z55=プルダウン!$D$4,1,IF(Z55=プルダウン!$D$5,1,0))))</f>
        <v>0</v>
      </c>
      <c r="AA53" s="7" t="b">
        <f>IF(AA52=プルダウン!$B$3,IF(AA55=プルダウン!$D$4,1,IF(AA55=プルダウン!$D$5,1,0)),IF(AA52=プルダウン!$B$4,IF(AA55=プルダウン!$D$4,1,IF(AA55=プルダウン!$D$5,1,0))))</f>
        <v>0</v>
      </c>
      <c r="AB53" s="16" t="b">
        <f>IF(AB52=プルダウン!$B$3,IF(AB55=プルダウン!$D$4,1,IF(AB55=プルダウン!$D$5,1,0)),IF(AB52=プルダウン!$B$4,IF(AB55=プルダウン!$D$4,1,IF(AB55=プルダウン!$D$5,1,0))))</f>
        <v>0</v>
      </c>
      <c r="AC53" s="16" t="b">
        <f>IF(AC52=プルダウン!$B$3,IF(AC55=プルダウン!$D$4,1,IF(AC55=プルダウン!$D$5,1,0)),IF(AC52=プルダウン!$B$4,IF(AC55=プルダウン!$D$4,1,IF(AC55=プルダウン!$D$5,1,0))))</f>
        <v>0</v>
      </c>
      <c r="AD53" s="16" t="b">
        <f>IF(AD52=プルダウン!$B$3,IF(AD55=プルダウン!$D$4,1,IF(AD55=プルダウン!$D$5,1,0)),IF(AD52=プルダウン!$B$4,IF(AD55=プルダウン!$D$4,1,IF(AD55=プルダウン!$D$5,1,0))))</f>
        <v>0</v>
      </c>
      <c r="AE53" s="16" t="b">
        <f>IF(AE52=プルダウン!$B$3,IF(AE55=プルダウン!$D$4,1,IF(AE55=プルダウン!$D$5,1,0)),IF(AE52=プルダウン!$B$4,IF(AE55=プルダウン!$D$4,1,IF(AE55=プルダウン!$D$5,1,0))))</f>
        <v>0</v>
      </c>
      <c r="AF53" s="16" t="b">
        <f>IF(AF52=プルダウン!$B$3,IF(AF55=プルダウン!$D$4,1,IF(AF55=プルダウン!$D$5,1,0)),IF(AF52=プルダウン!$B$4,IF(AF55=プルダウン!$D$4,1,IF(AF55=プルダウン!$D$5,1,0))))</f>
        <v>0</v>
      </c>
      <c r="AG53" s="7">
        <f>IF(AG52=プルダウン!$B$3,IF(AG55=プルダウン!$D$4,1,IF(AG55=プルダウン!$D$5,1,0)),IF(AG52=プルダウン!$B$4,IF(AG55=プルダウン!$D$4,1,IF(AG55=プルダウン!$D$5,1,0))))</f>
        <v>1</v>
      </c>
      <c r="AH53" s="7">
        <f>IF(AH52=プルダウン!$B$3,IF(AH55=プルダウン!$D$4,1,IF(AH55=プルダウン!$D$5,1,0)),IF(AH52=プルダウン!$B$4,IF(AH55=プルダウン!$D$4,1,IF(AH55=プルダウン!$D$5,1,0))))</f>
        <v>0</v>
      </c>
      <c r="AI53" s="16">
        <f>IF(AI52=プルダウン!$B$3,IF(AI55=プルダウン!$D$4,1,IF(AI55=プルダウン!$D$5,1,0)),IF(AI52=プルダウン!$B$4,IF(AI55=プルダウン!$D$4,1,IF(AI55=プルダウン!$D$5,1,0))))</f>
        <v>0</v>
      </c>
      <c r="AJ53" s="16">
        <f>IF(AJ52=プルダウン!$B$3,IF(AJ55=プルダウン!$D$4,1,IF(AJ55=プルダウン!$D$5,1,0)),IF(AJ52=プルダウン!$B$4,IF(AJ55=プルダウン!$D$4,1,IF(AJ55=プルダウン!$D$5,1,0))))</f>
        <v>0</v>
      </c>
      <c r="AK53" s="17">
        <f>IF(AK52=プルダウン!$B$3,IF(AK55=プルダウン!$D$4,1,IF(AK55=プルダウン!$D$5,1,0)),IF(AK52=プルダウン!$B$4,IF(AK55=プルダウン!$D$4,1,IF(AK55=プルダウン!$D$5,1,0))))</f>
        <v>0</v>
      </c>
      <c r="AL53" s="96"/>
      <c r="AM53" s="97"/>
      <c r="AN53" s="97"/>
      <c r="AO53" s="97"/>
      <c r="AP53" s="94"/>
      <c r="AQ53" s="95"/>
      <c r="AR53" s="74"/>
    </row>
    <row r="54" spans="1:44" ht="20.25" customHeight="1" x14ac:dyDescent="0.2">
      <c r="A54" s="121"/>
      <c r="B54" s="122"/>
      <c r="C54" s="122"/>
      <c r="D54" s="102" t="s">
        <v>66</v>
      </c>
      <c r="E54" s="103"/>
      <c r="F54" s="104"/>
      <c r="G54" s="16" t="s">
        <v>35</v>
      </c>
      <c r="H54" s="16" t="s">
        <v>35</v>
      </c>
      <c r="I54" s="16" t="s">
        <v>35</v>
      </c>
      <c r="J54" s="16" t="s">
        <v>35</v>
      </c>
      <c r="K54" s="16" t="s">
        <v>36</v>
      </c>
      <c r="L54" s="16" t="s">
        <v>36</v>
      </c>
      <c r="M54" s="16" t="s">
        <v>35</v>
      </c>
      <c r="N54" s="16" t="s">
        <v>35</v>
      </c>
      <c r="O54" s="16" t="s">
        <v>35</v>
      </c>
      <c r="P54" s="16" t="s">
        <v>35</v>
      </c>
      <c r="Q54" s="16" t="s">
        <v>35</v>
      </c>
      <c r="R54" s="16" t="s">
        <v>36</v>
      </c>
      <c r="S54" s="16" t="s">
        <v>36</v>
      </c>
      <c r="T54" s="16" t="s">
        <v>36</v>
      </c>
      <c r="U54" s="16" t="s">
        <v>35</v>
      </c>
      <c r="V54" s="16" t="s">
        <v>35</v>
      </c>
      <c r="W54" s="16" t="s">
        <v>35</v>
      </c>
      <c r="X54" s="16" t="s">
        <v>35</v>
      </c>
      <c r="Y54" s="16" t="s">
        <v>36</v>
      </c>
      <c r="Z54" s="16" t="s">
        <v>36</v>
      </c>
      <c r="AA54" s="16" t="s">
        <v>35</v>
      </c>
      <c r="AB54" s="16" t="s">
        <v>35</v>
      </c>
      <c r="AC54" s="16" t="s">
        <v>35</v>
      </c>
      <c r="AD54" s="16" t="s">
        <v>35</v>
      </c>
      <c r="AE54" s="16" t="s">
        <v>35</v>
      </c>
      <c r="AF54" s="16" t="s">
        <v>36</v>
      </c>
      <c r="AG54" s="16" t="s">
        <v>36</v>
      </c>
      <c r="AH54" s="16" t="s">
        <v>35</v>
      </c>
      <c r="AI54" s="16" t="s">
        <v>35</v>
      </c>
      <c r="AJ54" s="16" t="s">
        <v>35</v>
      </c>
      <c r="AK54" s="17" t="s">
        <v>35</v>
      </c>
      <c r="AL54" s="96"/>
      <c r="AM54" s="97"/>
      <c r="AN54" s="97"/>
      <c r="AO54" s="97"/>
      <c r="AP54" s="94"/>
      <c r="AQ54" s="95"/>
      <c r="AR54" s="92" t="s">
        <v>82</v>
      </c>
    </row>
    <row r="55" spans="1:44" ht="20.25" customHeight="1" thickBot="1" x14ac:dyDescent="0.25">
      <c r="A55" s="123"/>
      <c r="B55" s="124"/>
      <c r="C55" s="124"/>
      <c r="D55" s="109" t="s">
        <v>67</v>
      </c>
      <c r="E55" s="110"/>
      <c r="F55" s="111"/>
      <c r="G55" s="15" t="s">
        <v>35</v>
      </c>
      <c r="H55" s="15" t="s">
        <v>35</v>
      </c>
      <c r="I55" s="15" t="s">
        <v>35</v>
      </c>
      <c r="J55" s="15" t="s">
        <v>35</v>
      </c>
      <c r="K55" s="15" t="s">
        <v>36</v>
      </c>
      <c r="L55" s="15" t="s">
        <v>36</v>
      </c>
      <c r="M55" s="15" t="s">
        <v>35</v>
      </c>
      <c r="N55" s="15" t="s">
        <v>35</v>
      </c>
      <c r="O55" s="15" t="s">
        <v>35</v>
      </c>
      <c r="P55" s="15" t="s">
        <v>35</v>
      </c>
      <c r="Q55" s="15" t="s">
        <v>35</v>
      </c>
      <c r="R55" s="15" t="s">
        <v>36</v>
      </c>
      <c r="S55" s="15" t="s">
        <v>36</v>
      </c>
      <c r="T55" s="15" t="s">
        <v>36</v>
      </c>
      <c r="U55" s="15" t="s">
        <v>35</v>
      </c>
      <c r="V55" s="15" t="s">
        <v>35</v>
      </c>
      <c r="W55" s="15" t="s">
        <v>35</v>
      </c>
      <c r="X55" s="15" t="s">
        <v>35</v>
      </c>
      <c r="Y55" s="15" t="s">
        <v>36</v>
      </c>
      <c r="Z55" s="15" t="s">
        <v>36</v>
      </c>
      <c r="AA55" s="15" t="s">
        <v>35</v>
      </c>
      <c r="AB55" s="15" t="s">
        <v>35</v>
      </c>
      <c r="AC55" s="15" t="s">
        <v>35</v>
      </c>
      <c r="AD55" s="15" t="s">
        <v>35</v>
      </c>
      <c r="AE55" s="15" t="s">
        <v>35</v>
      </c>
      <c r="AF55" s="15" t="s">
        <v>36</v>
      </c>
      <c r="AG55" s="15" t="s">
        <v>36</v>
      </c>
      <c r="AH55" s="66" t="s">
        <v>35</v>
      </c>
      <c r="AI55" s="66" t="s">
        <v>35</v>
      </c>
      <c r="AJ55" s="66" t="s">
        <v>35</v>
      </c>
      <c r="AK55" s="67" t="s">
        <v>35</v>
      </c>
      <c r="AL55" s="98" t="s">
        <v>22</v>
      </c>
      <c r="AM55" s="99"/>
      <c r="AN55" s="99"/>
      <c r="AO55" s="99"/>
      <c r="AP55" s="100">
        <f>SUM(G53:AK53)</f>
        <v>6</v>
      </c>
      <c r="AQ55" s="101"/>
      <c r="AR55" s="93"/>
    </row>
    <row r="56" spans="1:44" ht="20.25" customHeight="1" x14ac:dyDescent="0.2">
      <c r="A56" s="119" t="s">
        <v>75</v>
      </c>
      <c r="B56" s="120"/>
      <c r="C56" s="120"/>
      <c r="D56" s="113" t="s">
        <v>19</v>
      </c>
      <c r="E56" s="114"/>
      <c r="F56" s="115"/>
      <c r="G56" s="14">
        <v>1</v>
      </c>
      <c r="H56" s="4">
        <v>2</v>
      </c>
      <c r="I56" s="4">
        <v>3</v>
      </c>
      <c r="J56" s="4">
        <v>4</v>
      </c>
      <c r="K56" s="35">
        <v>5</v>
      </c>
      <c r="L56" s="35">
        <v>6</v>
      </c>
      <c r="M56" s="35">
        <v>7</v>
      </c>
      <c r="N56" s="35">
        <v>8</v>
      </c>
      <c r="O56" s="4">
        <v>9</v>
      </c>
      <c r="P56" s="4">
        <v>10</v>
      </c>
      <c r="Q56" s="35">
        <v>11</v>
      </c>
      <c r="R56" s="35">
        <v>12</v>
      </c>
      <c r="S56" s="35">
        <v>13</v>
      </c>
      <c r="T56" s="35">
        <v>14</v>
      </c>
      <c r="U56" s="35">
        <v>15</v>
      </c>
      <c r="V56" s="4">
        <v>16</v>
      </c>
      <c r="W56" s="4">
        <v>17</v>
      </c>
      <c r="X56" s="35">
        <v>18</v>
      </c>
      <c r="Y56" s="35">
        <v>19</v>
      </c>
      <c r="Z56" s="35">
        <v>20</v>
      </c>
      <c r="AA56" s="35">
        <v>21</v>
      </c>
      <c r="AB56" s="35">
        <v>22</v>
      </c>
      <c r="AC56" s="4">
        <v>23</v>
      </c>
      <c r="AD56" s="4">
        <v>24</v>
      </c>
      <c r="AE56" s="35">
        <v>25</v>
      </c>
      <c r="AF56" s="35">
        <v>26</v>
      </c>
      <c r="AG56" s="35">
        <v>27</v>
      </c>
      <c r="AH56" s="35">
        <v>28</v>
      </c>
      <c r="AI56" s="36">
        <v>29</v>
      </c>
      <c r="AJ56" s="5">
        <v>30</v>
      </c>
      <c r="AK56" s="18"/>
      <c r="AL56" s="125" t="s">
        <v>21</v>
      </c>
      <c r="AM56" s="126"/>
      <c r="AN56" s="126"/>
      <c r="AO56" s="126"/>
      <c r="AP56" s="126"/>
      <c r="AQ56" s="127"/>
      <c r="AR56" s="46" t="s">
        <v>55</v>
      </c>
    </row>
    <row r="57" spans="1:44" ht="20.25" customHeight="1" x14ac:dyDescent="0.2">
      <c r="A57" s="121"/>
      <c r="B57" s="122"/>
      <c r="C57" s="122"/>
      <c r="D57" s="102" t="s">
        <v>9</v>
      </c>
      <c r="E57" s="103"/>
      <c r="F57" s="104"/>
      <c r="G57" s="30" t="s">
        <v>5</v>
      </c>
      <c r="H57" s="29" t="s">
        <v>6</v>
      </c>
      <c r="I57" s="29" t="s">
        <v>7</v>
      </c>
      <c r="J57" s="32" t="s">
        <v>8</v>
      </c>
      <c r="K57" s="30" t="s">
        <v>2</v>
      </c>
      <c r="L57" s="30" t="s">
        <v>3</v>
      </c>
      <c r="M57" s="30" t="s">
        <v>4</v>
      </c>
      <c r="N57" s="30" t="s">
        <v>5</v>
      </c>
      <c r="O57" s="32" t="s">
        <v>15</v>
      </c>
      <c r="P57" s="32" t="s">
        <v>0</v>
      </c>
      <c r="Q57" s="30" t="s">
        <v>1</v>
      </c>
      <c r="R57" s="31" t="s">
        <v>11</v>
      </c>
      <c r="S57" s="31" t="s">
        <v>12</v>
      </c>
      <c r="T57" s="16" t="s">
        <v>13</v>
      </c>
      <c r="U57" s="16" t="s">
        <v>14</v>
      </c>
      <c r="V57" s="29" t="s">
        <v>6</v>
      </c>
      <c r="W57" s="29" t="s">
        <v>7</v>
      </c>
      <c r="X57" s="30" t="s">
        <v>8</v>
      </c>
      <c r="Y57" s="30" t="s">
        <v>2</v>
      </c>
      <c r="Z57" s="31" t="s">
        <v>12</v>
      </c>
      <c r="AA57" s="30" t="s">
        <v>4</v>
      </c>
      <c r="AB57" s="30" t="s">
        <v>5</v>
      </c>
      <c r="AC57" s="29" t="s">
        <v>6</v>
      </c>
      <c r="AD57" s="29" t="s">
        <v>7</v>
      </c>
      <c r="AE57" s="38" t="s">
        <v>8</v>
      </c>
      <c r="AF57" s="30" t="s">
        <v>2</v>
      </c>
      <c r="AG57" s="30" t="s">
        <v>3</v>
      </c>
      <c r="AH57" s="30" t="s">
        <v>4</v>
      </c>
      <c r="AI57" s="30" t="s">
        <v>5</v>
      </c>
      <c r="AJ57" s="29" t="s">
        <v>6</v>
      </c>
      <c r="AK57" s="17"/>
      <c r="AL57" s="96"/>
      <c r="AM57" s="97"/>
      <c r="AN57" s="97"/>
      <c r="AO57" s="97"/>
      <c r="AP57" s="97"/>
      <c r="AQ57" s="128"/>
      <c r="AR57" s="75">
        <f t="shared" ref="AR57" si="5">AP61/AP58</f>
        <v>0.33333333333333331</v>
      </c>
    </row>
    <row r="58" spans="1:44" ht="20.25" customHeight="1" x14ac:dyDescent="0.2">
      <c r="A58" s="121"/>
      <c r="B58" s="122"/>
      <c r="C58" s="122"/>
      <c r="D58" s="102" t="s">
        <v>16</v>
      </c>
      <c r="E58" s="103"/>
      <c r="F58" s="104"/>
      <c r="G58" s="16" t="s">
        <v>23</v>
      </c>
      <c r="H58" s="16" t="s">
        <v>23</v>
      </c>
      <c r="I58" s="7" t="s">
        <v>23</v>
      </c>
      <c r="J58" s="7" t="s">
        <v>23</v>
      </c>
      <c r="K58" s="16" t="s">
        <v>23</v>
      </c>
      <c r="L58" s="16" t="s">
        <v>23</v>
      </c>
      <c r="M58" s="16" t="s">
        <v>23</v>
      </c>
      <c r="N58" s="16" t="s">
        <v>23</v>
      </c>
      <c r="O58" s="16" t="s">
        <v>23</v>
      </c>
      <c r="P58" s="7" t="s">
        <v>23</v>
      </c>
      <c r="Q58" s="7" t="s">
        <v>23</v>
      </c>
      <c r="R58" s="16" t="s">
        <v>24</v>
      </c>
      <c r="S58" s="16" t="s">
        <v>24</v>
      </c>
      <c r="T58" s="16" t="s">
        <v>24</v>
      </c>
      <c r="U58" s="16" t="s">
        <v>24</v>
      </c>
      <c r="V58" s="16" t="s">
        <v>24</v>
      </c>
      <c r="W58" s="7" t="s">
        <v>24</v>
      </c>
      <c r="X58" s="7" t="s">
        <v>24</v>
      </c>
      <c r="Y58" s="16" t="s">
        <v>24</v>
      </c>
      <c r="Z58" s="16" t="s">
        <v>24</v>
      </c>
      <c r="AA58" s="16" t="s">
        <v>24</v>
      </c>
      <c r="AB58" s="16" t="s">
        <v>24</v>
      </c>
      <c r="AC58" s="7" t="s">
        <v>23</v>
      </c>
      <c r="AD58" s="7" t="s">
        <v>23</v>
      </c>
      <c r="AE58" s="7" t="s">
        <v>23</v>
      </c>
      <c r="AF58" s="16" t="s">
        <v>23</v>
      </c>
      <c r="AG58" s="16" t="s">
        <v>23</v>
      </c>
      <c r="AH58" s="16" t="s">
        <v>23</v>
      </c>
      <c r="AI58" s="16" t="s">
        <v>23</v>
      </c>
      <c r="AJ58" s="16" t="s">
        <v>23</v>
      </c>
      <c r="AK58" s="17"/>
      <c r="AL58" s="96" t="s">
        <v>51</v>
      </c>
      <c r="AM58" s="97"/>
      <c r="AN58" s="97"/>
      <c r="AO58" s="97"/>
      <c r="AP58" s="94">
        <f>COUNTIF(G58:AK58,プルダウン!$B$3)+COUNTIF(G58:AK58,プルダウン!$B$4)</f>
        <v>30</v>
      </c>
      <c r="AQ58" s="95"/>
      <c r="AR58" s="70" t="s">
        <v>64</v>
      </c>
    </row>
    <row r="59" spans="1:44" ht="20.25" hidden="1" customHeight="1" x14ac:dyDescent="0.2">
      <c r="A59" s="121"/>
      <c r="B59" s="122"/>
      <c r="C59" s="122"/>
      <c r="D59" s="106"/>
      <c r="E59" s="107"/>
      <c r="F59" s="108"/>
      <c r="G59" s="16">
        <f>IF(G58=プルダウン!$B$3,IF(G61=プルダウン!$D$4,1,IF(G61=プルダウン!$D$5,1,0)),IF(G58=プルダウン!$B$4,IF(G61=プルダウン!$D$4,1,IF(G61=プルダウン!$D$5,1,0))))</f>
        <v>0</v>
      </c>
      <c r="H59" s="16">
        <f>IF(H58=プルダウン!$B$3,IF(H61=プルダウン!$D$4,1,IF(H61=プルダウン!$D$5,1,0)),IF(H58=プルダウン!$B$4,IF(H61=プルダウン!$D$4,1,IF(H61=プルダウン!$D$5,1,0))))</f>
        <v>1</v>
      </c>
      <c r="I59" s="7">
        <f>IF(I58=プルダウン!$B$3,IF(I61=プルダウン!$D$4,1,IF(I61=プルダウン!$D$5,1,0)),IF(I58=プルダウン!$B$4,IF(I61=プルダウン!$D$4,1,IF(I61=プルダウン!$D$5,1,0))))</f>
        <v>1</v>
      </c>
      <c r="J59" s="7">
        <f>IF(J58=プルダウン!$B$3,IF(J61=プルダウン!$D$4,1,IF(J61=プルダウン!$D$5,1,0)),IF(J58=プルダウン!$B$4,IF(J61=プルダウン!$D$4,1,IF(J61=プルダウン!$D$5,1,0))))</f>
        <v>1</v>
      </c>
      <c r="K59" s="16">
        <f>IF(K58=プルダウン!$B$3,IF(K61=プルダウン!$D$4,1,IF(K61=プルダウン!$D$5,1,0)),IF(K58=プルダウン!$B$4,IF(K61=プルダウン!$D$4,1,IF(K61=プルダウン!$D$5,1,0))))</f>
        <v>0</v>
      </c>
      <c r="L59" s="16">
        <f>IF(L58=プルダウン!$B$3,IF(L61=プルダウン!$D$4,1,IF(L61=プルダウン!$D$5,1,0)),IF(L58=プルダウン!$B$4,IF(L61=プルダウン!$D$4,1,IF(L61=プルダウン!$D$5,1,0))))</f>
        <v>0</v>
      </c>
      <c r="M59" s="16">
        <f>IF(M58=プルダウン!$B$3,IF(M61=プルダウン!$D$4,1,IF(M61=プルダウン!$D$5,1,0)),IF(M58=プルダウン!$B$4,IF(M61=プルダウン!$D$4,1,IF(M61=プルダウン!$D$5,1,0))))</f>
        <v>0</v>
      </c>
      <c r="N59" s="16">
        <f>IF(N58=プルダウン!$B$3,IF(N61=プルダウン!$D$4,1,IF(N61=プルダウン!$D$5,1,0)),IF(N58=プルダウン!$B$4,IF(N61=プルダウン!$D$4,1,IF(N61=プルダウン!$D$5,1,0))))</f>
        <v>0</v>
      </c>
      <c r="O59" s="16">
        <f>IF(O58=プルダウン!$B$3,IF(O61=プルダウン!$D$4,1,IF(O61=プルダウン!$D$5,1,0)),IF(O58=プルダウン!$B$4,IF(O61=プルダウン!$D$4,1,IF(O61=プルダウン!$D$5,1,0))))</f>
        <v>1</v>
      </c>
      <c r="P59" s="7">
        <f>IF(P58=プルダウン!$B$3,IF(P61=プルダウン!$D$4,1,IF(P61=プルダウン!$D$5,1,0)),IF(P58=プルダウン!$B$4,IF(P61=プルダウン!$D$4,1,IF(P61=プルダウン!$D$5,1,0))))</f>
        <v>1</v>
      </c>
      <c r="Q59" s="7">
        <f>IF(Q58=プルダウン!$B$3,IF(Q61=プルダウン!$D$4,1,IF(Q61=プルダウン!$D$5,1,0)),IF(Q58=プルダウン!$B$4,IF(Q61=プルダウン!$D$4,1,IF(Q61=プルダウン!$D$5,1,0))))</f>
        <v>0</v>
      </c>
      <c r="R59" s="16">
        <f>IF(R58=プルダウン!$B$3,IF(R61=プルダウン!$D$4,1,IF(R61=プルダウン!$D$5,1,0)),IF(R58=プルダウン!$B$4,IF(R61=プルダウン!$D$4,1,IF(R61=プルダウン!$D$5,1,0))))</f>
        <v>0</v>
      </c>
      <c r="S59" s="16">
        <f>IF(S58=プルダウン!$B$3,IF(S61=プルダウン!$D$4,1,IF(S61=プルダウン!$D$5,1,0)),IF(S58=プルダウン!$B$4,IF(S61=プルダウン!$D$4,1,IF(S61=プルダウン!$D$5,1,0))))</f>
        <v>0</v>
      </c>
      <c r="T59" s="16">
        <f>IF(T58=プルダウン!$B$3,IF(T61=プルダウン!$D$4,1,IF(T61=プルダウン!$D$5,1,0)),IF(T58=プルダウン!$B$4,IF(T61=プルダウン!$D$4,1,IF(T61=プルダウン!$D$5,1,0))))</f>
        <v>0</v>
      </c>
      <c r="U59" s="16">
        <f>IF(U58=プルダウン!$B$3,IF(U61=プルダウン!$D$4,1,IF(U61=プルダウン!$D$5,1,0)),IF(U58=プルダウン!$B$4,IF(U61=プルダウン!$D$4,1,IF(U61=プルダウン!$D$5,1,0))))</f>
        <v>0</v>
      </c>
      <c r="V59" s="16">
        <f>IF(V58=プルダウン!$B$3,IF(V61=プルダウン!$D$4,1,IF(V61=プルダウン!$D$5,1,0)),IF(V58=プルダウン!$B$4,IF(V61=プルダウン!$D$4,1,IF(V61=プルダウン!$D$5,1,0))))</f>
        <v>1</v>
      </c>
      <c r="W59" s="7">
        <f>IF(W58=プルダウン!$B$3,IF(W61=プルダウン!$D$4,1,IF(W61=プルダウン!$D$5,1,0)),IF(W58=プルダウン!$B$4,IF(W61=プルダウン!$D$4,1,IF(W61=プルダウン!$D$5,1,0))))</f>
        <v>1</v>
      </c>
      <c r="X59" s="7">
        <f>IF(X58=プルダウン!$B$3,IF(X61=プルダウン!$D$4,1,IF(X61=プルダウン!$D$5,1,0)),IF(X58=プルダウン!$B$4,IF(X61=プルダウン!$D$4,1,IF(X61=プルダウン!$D$5,1,0))))</f>
        <v>0</v>
      </c>
      <c r="Y59" s="16">
        <f>IF(Y58=プルダウン!$B$3,IF(Y61=プルダウン!$D$4,1,IF(Y61=プルダウン!$D$5,1,0)),IF(Y58=プルダウン!$B$4,IF(Y61=プルダウン!$D$4,1,IF(Y61=プルダウン!$D$5,1,0))))</f>
        <v>0</v>
      </c>
      <c r="Z59" s="16">
        <f>IF(Z58=プルダウン!$B$3,IF(Z61=プルダウン!$D$4,1,IF(Z61=プルダウン!$D$5,1,0)),IF(Z58=プルダウン!$B$4,IF(Z61=プルダウン!$D$4,1,IF(Z61=プルダウン!$D$5,1,0))))</f>
        <v>0</v>
      </c>
      <c r="AA59" s="16">
        <f>IF(AA58=プルダウン!$B$3,IF(AA61=プルダウン!$D$4,1,IF(AA61=プルダウン!$D$5,1,0)),IF(AA58=プルダウン!$B$4,IF(AA61=プルダウン!$D$4,1,IF(AA61=プルダウン!$D$5,1,0))))</f>
        <v>0</v>
      </c>
      <c r="AB59" s="16">
        <f>IF(AB58=プルダウン!$B$3,IF(AB61=プルダウン!$D$4,1,IF(AB61=プルダウン!$D$5,1,0)),IF(AB58=プルダウン!$B$4,IF(AB61=プルダウン!$D$4,1,IF(AB61=プルダウン!$D$5,1,0))))</f>
        <v>0</v>
      </c>
      <c r="AC59" s="7">
        <f>IF(AC58=プルダウン!$B$3,IF(AC61=プルダウン!$D$4,1,IF(AC61=プルダウン!$D$5,1,0)),IF(AC58=プルダウン!$B$4,IF(AC61=プルダウン!$D$4,1,IF(AC61=プルダウン!$D$5,1,0))))</f>
        <v>1</v>
      </c>
      <c r="AD59" s="7">
        <f>IF(AD58=プルダウン!$B$3,IF(AD61=プルダウン!$D$4,1,IF(AD61=プルダウン!$D$5,1,0)),IF(AD58=プルダウン!$B$4,IF(AD61=プルダウン!$D$4,1,IF(AD61=プルダウン!$D$5,1,0))))</f>
        <v>1</v>
      </c>
      <c r="AE59" s="7">
        <f>IF(AE58=プルダウン!$B$3,IF(AE61=プルダウン!$D$4,1,IF(AE61=プルダウン!$D$5,1,0)),IF(AE58=プルダウン!$B$4,IF(AE61=プルダウン!$D$4,1,IF(AE61=プルダウン!$D$5,1,0))))</f>
        <v>0</v>
      </c>
      <c r="AF59" s="16">
        <f>IF(AF58=プルダウン!$B$3,IF(AF61=プルダウン!$D$4,1,IF(AF61=プルダウン!$D$5,1,0)),IF(AF58=プルダウン!$B$4,IF(AF61=プルダウン!$D$4,1,IF(AF61=プルダウン!$D$5,1,0))))</f>
        <v>0</v>
      </c>
      <c r="AG59" s="16">
        <f>IF(AG58=プルダウン!$B$3,IF(AG61=プルダウン!$D$4,1,IF(AG61=プルダウン!$D$5,1,0)),IF(AG58=プルダウン!$B$4,IF(AG61=プルダウン!$D$4,1,IF(AG61=プルダウン!$D$5,1,0))))</f>
        <v>0</v>
      </c>
      <c r="AH59" s="16">
        <f>IF(AH58=プルダウン!$B$3,IF(AH61=プルダウン!$D$4,1,IF(AH61=プルダウン!$D$5,1,0)),IF(AH58=プルダウン!$B$4,IF(AH61=プルダウン!$D$4,1,IF(AH61=プルダウン!$D$5,1,0))))</f>
        <v>0</v>
      </c>
      <c r="AI59" s="16">
        <f>IF(AI58=プルダウン!$B$3,IF(AI61=プルダウン!$D$4,1,IF(AI61=プルダウン!$D$5,1,0)),IF(AI58=プルダウン!$B$4,IF(AI61=プルダウン!$D$4,1,IF(AI61=プルダウン!$D$5,1,0))))</f>
        <v>0</v>
      </c>
      <c r="AJ59" s="16">
        <f>IF(AJ58=プルダウン!$B$3,IF(AJ61=プルダウン!$D$4,1,IF(AJ61=プルダウン!$D$5,1,0)),IF(AJ58=プルダウン!$B$4,IF(AJ61=プルダウン!$D$4,1,IF(AJ61=プルダウン!$D$5,1,0))))</f>
        <v>1</v>
      </c>
      <c r="AK59" s="17"/>
      <c r="AL59" s="96"/>
      <c r="AM59" s="97"/>
      <c r="AN59" s="97"/>
      <c r="AO59" s="97"/>
      <c r="AP59" s="94"/>
      <c r="AQ59" s="95"/>
      <c r="AR59" s="74"/>
    </row>
    <row r="60" spans="1:44" ht="20.25" customHeight="1" x14ac:dyDescent="0.2">
      <c r="A60" s="121"/>
      <c r="B60" s="122"/>
      <c r="C60" s="122"/>
      <c r="D60" s="102" t="s">
        <v>66</v>
      </c>
      <c r="E60" s="103"/>
      <c r="F60" s="104"/>
      <c r="G60" s="16" t="s">
        <v>35</v>
      </c>
      <c r="H60" s="16" t="s">
        <v>36</v>
      </c>
      <c r="I60" s="16" t="s">
        <v>36</v>
      </c>
      <c r="J60" s="16" t="s">
        <v>36</v>
      </c>
      <c r="K60" s="16" t="s">
        <v>35</v>
      </c>
      <c r="L60" s="16" t="s">
        <v>35</v>
      </c>
      <c r="M60" s="16" t="s">
        <v>35</v>
      </c>
      <c r="N60" s="16" t="s">
        <v>35</v>
      </c>
      <c r="O60" s="16" t="s">
        <v>36</v>
      </c>
      <c r="P60" s="16" t="s">
        <v>36</v>
      </c>
      <c r="Q60" s="16" t="s">
        <v>35</v>
      </c>
      <c r="R60" s="16" t="s">
        <v>35</v>
      </c>
      <c r="S60" s="16" t="s">
        <v>35</v>
      </c>
      <c r="T60" s="16" t="s">
        <v>35</v>
      </c>
      <c r="U60" s="16" t="s">
        <v>35</v>
      </c>
      <c r="V60" s="16" t="s">
        <v>36</v>
      </c>
      <c r="W60" s="16" t="s">
        <v>36</v>
      </c>
      <c r="X60" s="16" t="s">
        <v>35</v>
      </c>
      <c r="Y60" s="16" t="s">
        <v>35</v>
      </c>
      <c r="Z60" s="16" t="s">
        <v>35</v>
      </c>
      <c r="AA60" s="16" t="s">
        <v>35</v>
      </c>
      <c r="AB60" s="16" t="s">
        <v>35</v>
      </c>
      <c r="AC60" s="16" t="s">
        <v>36</v>
      </c>
      <c r="AD60" s="16" t="s">
        <v>36</v>
      </c>
      <c r="AE60" s="16" t="s">
        <v>35</v>
      </c>
      <c r="AF60" s="16" t="s">
        <v>35</v>
      </c>
      <c r="AG60" s="16" t="s">
        <v>35</v>
      </c>
      <c r="AH60" s="16" t="s">
        <v>35</v>
      </c>
      <c r="AI60" s="16" t="s">
        <v>35</v>
      </c>
      <c r="AJ60" s="16" t="s">
        <v>36</v>
      </c>
      <c r="AK60" s="17"/>
      <c r="AL60" s="96"/>
      <c r="AM60" s="97"/>
      <c r="AN60" s="97"/>
      <c r="AO60" s="97"/>
      <c r="AP60" s="94"/>
      <c r="AQ60" s="95"/>
      <c r="AR60" s="92" t="s">
        <v>82</v>
      </c>
    </row>
    <row r="61" spans="1:44" ht="20.25" customHeight="1" thickBot="1" x14ac:dyDescent="0.25">
      <c r="A61" s="123"/>
      <c r="B61" s="124"/>
      <c r="C61" s="124"/>
      <c r="D61" s="109" t="s">
        <v>67</v>
      </c>
      <c r="E61" s="110"/>
      <c r="F61" s="111"/>
      <c r="G61" s="15" t="s">
        <v>35</v>
      </c>
      <c r="H61" s="15" t="s">
        <v>36</v>
      </c>
      <c r="I61" s="15" t="s">
        <v>36</v>
      </c>
      <c r="J61" s="15" t="s">
        <v>36</v>
      </c>
      <c r="K61" s="15" t="s">
        <v>35</v>
      </c>
      <c r="L61" s="15" t="s">
        <v>35</v>
      </c>
      <c r="M61" s="15" t="s">
        <v>35</v>
      </c>
      <c r="N61" s="15" t="s">
        <v>35</v>
      </c>
      <c r="O61" s="15" t="s">
        <v>36</v>
      </c>
      <c r="P61" s="15" t="s">
        <v>36</v>
      </c>
      <c r="Q61" s="15" t="s">
        <v>35</v>
      </c>
      <c r="R61" s="15" t="s">
        <v>35</v>
      </c>
      <c r="S61" s="15" t="s">
        <v>35</v>
      </c>
      <c r="T61" s="15" t="s">
        <v>35</v>
      </c>
      <c r="U61" s="15" t="s">
        <v>35</v>
      </c>
      <c r="V61" s="15" t="s">
        <v>36</v>
      </c>
      <c r="W61" s="15" t="s">
        <v>36</v>
      </c>
      <c r="X61" s="15" t="s">
        <v>35</v>
      </c>
      <c r="Y61" s="15" t="s">
        <v>35</v>
      </c>
      <c r="Z61" s="15" t="s">
        <v>35</v>
      </c>
      <c r="AA61" s="15" t="s">
        <v>35</v>
      </c>
      <c r="AB61" s="15" t="s">
        <v>35</v>
      </c>
      <c r="AC61" s="15" t="s">
        <v>36</v>
      </c>
      <c r="AD61" s="15" t="s">
        <v>36</v>
      </c>
      <c r="AE61" s="15" t="s">
        <v>35</v>
      </c>
      <c r="AF61" s="15" t="s">
        <v>35</v>
      </c>
      <c r="AG61" s="15" t="s">
        <v>35</v>
      </c>
      <c r="AH61" s="15" t="s">
        <v>35</v>
      </c>
      <c r="AI61" s="66" t="s">
        <v>35</v>
      </c>
      <c r="AJ61" s="66" t="s">
        <v>36</v>
      </c>
      <c r="AK61" s="67"/>
      <c r="AL61" s="98" t="s">
        <v>22</v>
      </c>
      <c r="AM61" s="99"/>
      <c r="AN61" s="99"/>
      <c r="AO61" s="99"/>
      <c r="AP61" s="100">
        <f>SUM(G59:AK59)</f>
        <v>10</v>
      </c>
      <c r="AQ61" s="101"/>
      <c r="AR61" s="93"/>
    </row>
    <row r="62" spans="1:44" ht="20.25" customHeight="1" x14ac:dyDescent="0.2">
      <c r="A62" s="119" t="s">
        <v>76</v>
      </c>
      <c r="B62" s="120"/>
      <c r="C62" s="120"/>
      <c r="D62" s="113" t="s">
        <v>19</v>
      </c>
      <c r="E62" s="114"/>
      <c r="F62" s="115"/>
      <c r="G62" s="4">
        <v>1</v>
      </c>
      <c r="H62" s="14">
        <v>2</v>
      </c>
      <c r="I62" s="14">
        <v>3</v>
      </c>
      <c r="J62" s="14">
        <v>4</v>
      </c>
      <c r="K62" s="14">
        <v>5</v>
      </c>
      <c r="L62" s="14">
        <v>6</v>
      </c>
      <c r="M62" s="4">
        <v>7</v>
      </c>
      <c r="N62" s="4">
        <v>8</v>
      </c>
      <c r="O62" s="14">
        <v>9</v>
      </c>
      <c r="P62" s="14">
        <v>10</v>
      </c>
      <c r="Q62" s="14">
        <v>11</v>
      </c>
      <c r="R62" s="14">
        <v>12</v>
      </c>
      <c r="S62" s="14">
        <v>13</v>
      </c>
      <c r="T62" s="4">
        <v>14</v>
      </c>
      <c r="U62" s="4">
        <v>15</v>
      </c>
      <c r="V62" s="14">
        <v>16</v>
      </c>
      <c r="W62" s="14">
        <v>17</v>
      </c>
      <c r="X62" s="14">
        <v>18</v>
      </c>
      <c r="Y62" s="14">
        <v>19</v>
      </c>
      <c r="Z62" s="14">
        <v>20</v>
      </c>
      <c r="AA62" s="4">
        <v>21</v>
      </c>
      <c r="AB62" s="4">
        <v>22</v>
      </c>
      <c r="AC62" s="14">
        <v>23</v>
      </c>
      <c r="AD62" s="14">
        <v>24</v>
      </c>
      <c r="AE62" s="14">
        <v>25</v>
      </c>
      <c r="AF62" s="14">
        <v>26</v>
      </c>
      <c r="AG62" s="14">
        <v>27</v>
      </c>
      <c r="AH62" s="4">
        <v>28</v>
      </c>
      <c r="AI62" s="5">
        <v>29</v>
      </c>
      <c r="AJ62" s="5">
        <v>30</v>
      </c>
      <c r="AK62" s="20">
        <v>31</v>
      </c>
      <c r="AL62" s="125" t="s">
        <v>21</v>
      </c>
      <c r="AM62" s="126"/>
      <c r="AN62" s="126"/>
      <c r="AO62" s="126"/>
      <c r="AP62" s="126"/>
      <c r="AQ62" s="127"/>
      <c r="AR62" s="46" t="s">
        <v>55</v>
      </c>
    </row>
    <row r="63" spans="1:44" ht="20.25" customHeight="1" x14ac:dyDescent="0.2">
      <c r="A63" s="121"/>
      <c r="B63" s="122"/>
      <c r="C63" s="122"/>
      <c r="D63" s="102" t="s">
        <v>9</v>
      </c>
      <c r="E63" s="103"/>
      <c r="F63" s="104"/>
      <c r="G63" s="29" t="s">
        <v>7</v>
      </c>
      <c r="H63" s="30" t="s">
        <v>8</v>
      </c>
      <c r="I63" s="30" t="s">
        <v>2</v>
      </c>
      <c r="J63" s="30" t="s">
        <v>3</v>
      </c>
      <c r="K63" s="30" t="s">
        <v>4</v>
      </c>
      <c r="L63" s="30" t="s">
        <v>5</v>
      </c>
      <c r="M63" s="32" t="s">
        <v>15</v>
      </c>
      <c r="N63" s="32" t="s">
        <v>0</v>
      </c>
      <c r="O63" s="30" t="s">
        <v>1</v>
      </c>
      <c r="P63" s="31" t="s">
        <v>11</v>
      </c>
      <c r="Q63" s="31" t="s">
        <v>12</v>
      </c>
      <c r="R63" s="16" t="s">
        <v>13</v>
      </c>
      <c r="S63" s="16" t="s">
        <v>14</v>
      </c>
      <c r="T63" s="29" t="s">
        <v>6</v>
      </c>
      <c r="U63" s="29" t="s">
        <v>7</v>
      </c>
      <c r="V63" s="38" t="s">
        <v>8</v>
      </c>
      <c r="W63" s="30" t="s">
        <v>2</v>
      </c>
      <c r="X63" s="31" t="s">
        <v>12</v>
      </c>
      <c r="Y63" s="30" t="s">
        <v>4</v>
      </c>
      <c r="Z63" s="30" t="s">
        <v>5</v>
      </c>
      <c r="AA63" s="29" t="s">
        <v>6</v>
      </c>
      <c r="AB63" s="29" t="s">
        <v>7</v>
      </c>
      <c r="AC63" s="38" t="s">
        <v>8</v>
      </c>
      <c r="AD63" s="30" t="s">
        <v>2</v>
      </c>
      <c r="AE63" s="30" t="s">
        <v>3</v>
      </c>
      <c r="AF63" s="30" t="s">
        <v>54</v>
      </c>
      <c r="AG63" s="30" t="s">
        <v>5</v>
      </c>
      <c r="AH63" s="29" t="s">
        <v>6</v>
      </c>
      <c r="AI63" s="29" t="s">
        <v>7</v>
      </c>
      <c r="AJ63" s="32" t="s">
        <v>8</v>
      </c>
      <c r="AK63" s="32" t="s">
        <v>2</v>
      </c>
      <c r="AL63" s="96"/>
      <c r="AM63" s="97"/>
      <c r="AN63" s="97"/>
      <c r="AO63" s="97"/>
      <c r="AP63" s="97"/>
      <c r="AQ63" s="128"/>
      <c r="AR63" s="75">
        <f>AP67/AP64</f>
        <v>0.2857142857142857</v>
      </c>
    </row>
    <row r="64" spans="1:44" ht="20.25" customHeight="1" x14ac:dyDescent="0.2">
      <c r="A64" s="121"/>
      <c r="B64" s="122"/>
      <c r="C64" s="122"/>
      <c r="D64" s="102" t="s">
        <v>16</v>
      </c>
      <c r="E64" s="103"/>
      <c r="F64" s="104"/>
      <c r="G64" s="7" t="s">
        <v>23</v>
      </c>
      <c r="H64" s="7" t="s">
        <v>23</v>
      </c>
      <c r="I64" s="16" t="s">
        <v>23</v>
      </c>
      <c r="J64" s="16" t="s">
        <v>23</v>
      </c>
      <c r="K64" s="16" t="s">
        <v>23</v>
      </c>
      <c r="L64" s="16" t="s">
        <v>23</v>
      </c>
      <c r="M64" s="16" t="s">
        <v>23</v>
      </c>
      <c r="N64" s="7" t="s">
        <v>23</v>
      </c>
      <c r="O64" s="7" t="s">
        <v>23</v>
      </c>
      <c r="P64" s="16" t="s">
        <v>23</v>
      </c>
      <c r="Q64" s="16" t="s">
        <v>23</v>
      </c>
      <c r="R64" s="16" t="s">
        <v>23</v>
      </c>
      <c r="S64" s="16" t="s">
        <v>23</v>
      </c>
      <c r="T64" s="16" t="s">
        <v>23</v>
      </c>
      <c r="U64" s="7" t="s">
        <v>23</v>
      </c>
      <c r="V64" s="7" t="s">
        <v>23</v>
      </c>
      <c r="W64" s="16" t="s">
        <v>23</v>
      </c>
      <c r="X64" s="16" t="s">
        <v>23</v>
      </c>
      <c r="Y64" s="16" t="s">
        <v>23</v>
      </c>
      <c r="Z64" s="16" t="s">
        <v>23</v>
      </c>
      <c r="AA64" s="16" t="s">
        <v>23</v>
      </c>
      <c r="AB64" s="7" t="s">
        <v>23</v>
      </c>
      <c r="AC64" s="7" t="s">
        <v>23</v>
      </c>
      <c r="AD64" s="7" t="s">
        <v>23</v>
      </c>
      <c r="AE64" s="16" t="s">
        <v>23</v>
      </c>
      <c r="AF64" s="16" t="s">
        <v>23</v>
      </c>
      <c r="AG64" s="16" t="s">
        <v>23</v>
      </c>
      <c r="AH64" s="16" t="s">
        <v>23</v>
      </c>
      <c r="AI64" s="7" t="s">
        <v>27</v>
      </c>
      <c r="AJ64" s="7" t="s">
        <v>27</v>
      </c>
      <c r="AK64" s="21" t="s">
        <v>27</v>
      </c>
      <c r="AL64" s="96" t="s">
        <v>51</v>
      </c>
      <c r="AM64" s="97"/>
      <c r="AN64" s="97"/>
      <c r="AO64" s="97"/>
      <c r="AP64" s="94">
        <f>COUNTIF(G64:AK64,プルダウン!$B$3)+COUNTIF(G64:AK64,プルダウン!$B$4)</f>
        <v>28</v>
      </c>
      <c r="AQ64" s="95"/>
      <c r="AR64" s="70" t="s">
        <v>64</v>
      </c>
    </row>
    <row r="65" spans="1:44" ht="20.25" hidden="1" customHeight="1" x14ac:dyDescent="0.2">
      <c r="A65" s="121"/>
      <c r="B65" s="122"/>
      <c r="C65" s="122"/>
      <c r="D65" s="106"/>
      <c r="E65" s="107"/>
      <c r="F65" s="108"/>
      <c r="G65" s="7">
        <f>IF(G64=プルダウン!$B$3,IF(G67=プルダウン!$D$4,1,IF(G67=プルダウン!$D$5,1,0)),IF(G64=プルダウン!$B$4,IF(G67=プルダウン!$D$4,1,IF(G67=プルダウン!$D$5,1,0))))</f>
        <v>1</v>
      </c>
      <c r="H65" s="7">
        <f>IF(H64=プルダウン!$B$3,IF(H67=プルダウン!$D$4,1,IF(H67=プルダウン!$D$5,1,0)),IF(H64=プルダウン!$B$4,IF(H67=プルダウン!$D$4,1,IF(H67=プルダウン!$D$5,1,0))))</f>
        <v>0</v>
      </c>
      <c r="I65" s="16">
        <f>IF(I64=プルダウン!$B$3,IF(I67=プルダウン!$D$4,1,IF(I67=プルダウン!$D$5,1,0)),IF(I64=プルダウン!$B$4,IF(I67=プルダウン!$D$4,1,IF(I67=プルダウン!$D$5,1,0))))</f>
        <v>0</v>
      </c>
      <c r="J65" s="16">
        <f>IF(J64=プルダウン!$B$3,IF(J67=プルダウン!$D$4,1,IF(J67=プルダウン!$D$5,1,0)),IF(J64=プルダウン!$B$4,IF(J67=プルダウン!$D$4,1,IF(J67=プルダウン!$D$5,1,0))))</f>
        <v>0</v>
      </c>
      <c r="K65" s="16">
        <f>IF(K64=プルダウン!$B$3,IF(K67=プルダウン!$D$4,1,IF(K67=プルダウン!$D$5,1,0)),IF(K64=プルダウン!$B$4,IF(K67=プルダウン!$D$4,1,IF(K67=プルダウン!$D$5,1,0))))</f>
        <v>0</v>
      </c>
      <c r="L65" s="16">
        <f>IF(L64=プルダウン!$B$3,IF(L67=プルダウン!$D$4,1,IF(L67=プルダウン!$D$5,1,0)),IF(L64=プルダウン!$B$4,IF(L67=プルダウン!$D$4,1,IF(L67=プルダウン!$D$5,1,0))))</f>
        <v>0</v>
      </c>
      <c r="M65" s="16">
        <f>IF(M64=プルダウン!$B$3,IF(M67=プルダウン!$D$4,1,IF(M67=プルダウン!$D$5,1,0)),IF(M64=プルダウン!$B$4,IF(M67=プルダウン!$D$4,1,IF(M67=プルダウン!$D$5,1,0))))</f>
        <v>1</v>
      </c>
      <c r="N65" s="7">
        <f>IF(N64=プルダウン!$B$3,IF(N67=プルダウン!$D$4,1,IF(N67=プルダウン!$D$5,1,0)),IF(N64=プルダウン!$B$4,IF(N67=プルダウン!$D$4,1,IF(N67=プルダウン!$D$5,1,0))))</f>
        <v>1</v>
      </c>
      <c r="O65" s="7">
        <f>IF(O64=プルダウン!$B$3,IF(O67=プルダウン!$D$4,1,IF(O67=プルダウン!$D$5,1,0)),IF(O64=プルダウン!$B$4,IF(O67=プルダウン!$D$4,1,IF(O67=プルダウン!$D$5,1,0))))</f>
        <v>0</v>
      </c>
      <c r="P65" s="16">
        <f>IF(P64=プルダウン!$B$3,IF(P67=プルダウン!$D$4,1,IF(P67=プルダウン!$D$5,1,0)),IF(P64=プルダウン!$B$4,IF(P67=プルダウン!$D$4,1,IF(P67=プルダウン!$D$5,1,0))))</f>
        <v>0</v>
      </c>
      <c r="Q65" s="16">
        <f>IF(Q64=プルダウン!$B$3,IF(Q67=プルダウン!$D$4,1,IF(Q67=プルダウン!$D$5,1,0)),IF(Q64=プルダウン!$B$4,IF(Q67=プルダウン!$D$4,1,IF(Q67=プルダウン!$D$5,1,0))))</f>
        <v>0</v>
      </c>
      <c r="R65" s="16">
        <f>IF(R64=プルダウン!$B$3,IF(R67=プルダウン!$D$4,1,IF(R67=プルダウン!$D$5,1,0)),IF(R64=プルダウン!$B$4,IF(R67=プルダウン!$D$4,1,IF(R67=プルダウン!$D$5,1,0))))</f>
        <v>0</v>
      </c>
      <c r="S65" s="16">
        <f>IF(S64=プルダウン!$B$3,IF(S67=プルダウン!$D$4,1,IF(S67=プルダウン!$D$5,1,0)),IF(S64=プルダウン!$B$4,IF(S67=プルダウン!$D$4,1,IF(S67=プルダウン!$D$5,1,0))))</f>
        <v>0</v>
      </c>
      <c r="T65" s="16">
        <f>IF(T64=プルダウン!$B$3,IF(T67=プルダウン!$D$4,1,IF(T67=プルダウン!$D$5,1,0)),IF(T64=プルダウン!$B$4,IF(T67=プルダウン!$D$4,1,IF(T67=プルダウン!$D$5,1,0))))</f>
        <v>1</v>
      </c>
      <c r="U65" s="7">
        <f>IF(U64=プルダウン!$B$3,IF(U67=プルダウン!$D$4,1,IF(U67=プルダウン!$D$5,1,0)),IF(U64=プルダウン!$B$4,IF(U67=プルダウン!$D$4,1,IF(U67=プルダウン!$D$5,1,0))))</f>
        <v>1</v>
      </c>
      <c r="V65" s="7">
        <f>IF(V64=プルダウン!$B$3,IF(V67=プルダウン!$D$4,1,IF(V67=プルダウン!$D$5,1,0)),IF(V64=プルダウン!$B$4,IF(V67=プルダウン!$D$4,1,IF(V67=プルダウン!$D$5,1,0))))</f>
        <v>0</v>
      </c>
      <c r="W65" s="16">
        <f>IF(W64=プルダウン!$B$3,IF(W67=プルダウン!$D$4,1,IF(W67=プルダウン!$D$5,1,0)),IF(W64=プルダウン!$B$4,IF(W67=プルダウン!$D$4,1,IF(W67=プルダウン!$D$5,1,0))))</f>
        <v>0</v>
      </c>
      <c r="X65" s="16">
        <f>IF(X64=プルダウン!$B$3,IF(X67=プルダウン!$D$4,1,IF(X67=プルダウン!$D$5,1,0)),IF(X64=プルダウン!$B$4,IF(X67=プルダウン!$D$4,1,IF(X67=プルダウン!$D$5,1,0))))</f>
        <v>0</v>
      </c>
      <c r="Y65" s="16">
        <f>IF(Y64=プルダウン!$B$3,IF(Y67=プルダウン!$D$4,1,IF(Y67=プルダウン!$D$5,1,0)),IF(Y64=プルダウン!$B$4,IF(Y67=プルダウン!$D$4,1,IF(Y67=プルダウン!$D$5,1,0))))</f>
        <v>0</v>
      </c>
      <c r="Z65" s="16">
        <f>IF(Z64=プルダウン!$B$3,IF(Z67=プルダウン!$D$4,1,IF(Z67=プルダウン!$D$5,1,0)),IF(Z64=プルダウン!$B$4,IF(Z67=プルダウン!$D$4,1,IF(Z67=プルダウン!$D$5,1,0))))</f>
        <v>0</v>
      </c>
      <c r="AA65" s="16">
        <f>IF(AA64=プルダウン!$B$3,IF(AA67=プルダウン!$D$4,1,IF(AA67=プルダウン!$D$5,1,0)),IF(AA64=プルダウン!$B$4,IF(AA67=プルダウン!$D$4,1,IF(AA67=プルダウン!$D$5,1,0))))</f>
        <v>1</v>
      </c>
      <c r="AB65" s="7">
        <f>IF(AB64=プルダウン!$B$3,IF(AB67=プルダウン!$D$4,1,IF(AB67=プルダウン!$D$5,1,0)),IF(AB64=プルダウン!$B$4,IF(AB67=プルダウン!$D$4,1,IF(AB67=プルダウン!$D$5,1,0))))</f>
        <v>1</v>
      </c>
      <c r="AC65" s="7">
        <f>IF(AC64=プルダウン!$B$3,IF(AC67=プルダウン!$D$4,1,IF(AC67=プルダウン!$D$5,1,0)),IF(AC64=プルダウン!$B$4,IF(AC67=プルダウン!$D$4,1,IF(AC67=プルダウン!$D$5,1,0))))</f>
        <v>0</v>
      </c>
      <c r="AD65" s="7">
        <f>IF(AD64=プルダウン!$B$3,IF(AD67=プルダウン!$D$4,1,IF(AD67=プルダウン!$D$5,1,0)),IF(AD64=プルダウン!$B$4,IF(AD67=プルダウン!$D$4,1,IF(AD67=プルダウン!$D$5,1,0))))</f>
        <v>0</v>
      </c>
      <c r="AE65" s="16">
        <f>IF(AE64=プルダウン!$B$3,IF(AE67=プルダウン!$D$4,1,IF(AE67=プルダウン!$D$5,1,0)),IF(AE64=プルダウン!$B$4,IF(AE67=プルダウン!$D$4,1,IF(AE67=プルダウン!$D$5,1,0))))</f>
        <v>0</v>
      </c>
      <c r="AF65" s="16">
        <f>IF(AF64=プルダウン!$B$3,IF(AF67=プルダウン!$D$4,1,IF(AF67=プルダウン!$D$5,1,0)),IF(AF64=プルダウン!$B$4,IF(AF67=プルダウン!$D$4,1,IF(AF67=プルダウン!$D$5,1,0))))</f>
        <v>0</v>
      </c>
      <c r="AG65" s="16">
        <f>IF(AG64=プルダウン!$B$3,IF(AG67=プルダウン!$D$4,1,IF(AG67=プルダウン!$D$5,1,0)),IF(AG64=プルダウン!$B$4,IF(AG67=プルダウン!$D$4,1,IF(AG67=プルダウン!$D$5,1,0))))</f>
        <v>0</v>
      </c>
      <c r="AH65" s="16">
        <f>IF(AH64=プルダウン!$B$3,IF(AH67=プルダウン!$D$4,1,IF(AH67=プルダウン!$D$5,1,0)),IF(AH64=プルダウン!$B$4,IF(AH67=プルダウン!$D$4,1,IF(AH67=プルダウン!$D$5,1,0))))</f>
        <v>1</v>
      </c>
      <c r="AI65" s="7" t="b">
        <f>IF(AI64=プルダウン!$B$3,IF(AI67=プルダウン!$D$4,1,IF(AI67=プルダウン!$D$5,1,0)),IF(AI64=プルダウン!$B$4,IF(AI67=プルダウン!$D$4,1,IF(AI67=プルダウン!$D$5,1,0))))</f>
        <v>0</v>
      </c>
      <c r="AJ65" s="7" t="b">
        <f>IF(AJ64=プルダウン!$B$3,IF(AJ67=プルダウン!$D$4,1,IF(AJ67=プルダウン!$D$5,1,0)),IF(AJ64=プルダウン!$B$4,IF(AJ67=プルダウン!$D$4,1,IF(AJ67=プルダウン!$D$5,1,0))))</f>
        <v>0</v>
      </c>
      <c r="AK65" s="21" t="b">
        <f>IF(AK64=プルダウン!$B$3,IF(AK67=プルダウン!$D$4,1,IF(AK67=プルダウン!$D$5,1,0)),IF(AK64=プルダウン!$B$4,IF(AK67=プルダウン!$D$4,1,IF(AK67=プルダウン!$D$5,1,0))))</f>
        <v>0</v>
      </c>
      <c r="AL65" s="96"/>
      <c r="AM65" s="97"/>
      <c r="AN65" s="97"/>
      <c r="AO65" s="97"/>
      <c r="AP65" s="94"/>
      <c r="AQ65" s="95"/>
      <c r="AR65" s="74"/>
    </row>
    <row r="66" spans="1:44" ht="20.25" customHeight="1" x14ac:dyDescent="0.2">
      <c r="A66" s="121"/>
      <c r="B66" s="122"/>
      <c r="C66" s="122"/>
      <c r="D66" s="102" t="s">
        <v>66</v>
      </c>
      <c r="E66" s="103"/>
      <c r="F66" s="104"/>
      <c r="G66" s="16" t="s">
        <v>36</v>
      </c>
      <c r="H66" s="16" t="s">
        <v>35</v>
      </c>
      <c r="I66" s="16" t="s">
        <v>35</v>
      </c>
      <c r="J66" s="16" t="s">
        <v>35</v>
      </c>
      <c r="K66" s="16" t="s">
        <v>35</v>
      </c>
      <c r="L66" s="16" t="s">
        <v>35</v>
      </c>
      <c r="M66" s="16" t="s">
        <v>36</v>
      </c>
      <c r="N66" s="16" t="s">
        <v>36</v>
      </c>
      <c r="O66" s="16" t="s">
        <v>35</v>
      </c>
      <c r="P66" s="16" t="s">
        <v>35</v>
      </c>
      <c r="Q66" s="16" t="s">
        <v>35</v>
      </c>
      <c r="R66" s="16" t="s">
        <v>35</v>
      </c>
      <c r="S66" s="16" t="s">
        <v>35</v>
      </c>
      <c r="T66" s="16" t="s">
        <v>36</v>
      </c>
      <c r="U66" s="16" t="s">
        <v>36</v>
      </c>
      <c r="V66" s="16" t="s">
        <v>35</v>
      </c>
      <c r="W66" s="16" t="s">
        <v>35</v>
      </c>
      <c r="X66" s="16" t="s">
        <v>35</v>
      </c>
      <c r="Y66" s="16" t="s">
        <v>35</v>
      </c>
      <c r="Z66" s="16" t="s">
        <v>35</v>
      </c>
      <c r="AA66" s="16" t="s">
        <v>36</v>
      </c>
      <c r="AB66" s="16" t="s">
        <v>36</v>
      </c>
      <c r="AC66" s="16" t="s">
        <v>35</v>
      </c>
      <c r="AD66" s="16" t="s">
        <v>35</v>
      </c>
      <c r="AE66" s="16" t="s">
        <v>35</v>
      </c>
      <c r="AF66" s="16" t="s">
        <v>35</v>
      </c>
      <c r="AG66" s="16" t="s">
        <v>35</v>
      </c>
      <c r="AH66" s="7" t="s">
        <v>36</v>
      </c>
      <c r="AI66" s="7" t="s">
        <v>36</v>
      </c>
      <c r="AJ66" s="7" t="s">
        <v>36</v>
      </c>
      <c r="AK66" s="21" t="s">
        <v>36</v>
      </c>
      <c r="AL66" s="96"/>
      <c r="AM66" s="97"/>
      <c r="AN66" s="97"/>
      <c r="AO66" s="97"/>
      <c r="AP66" s="94"/>
      <c r="AQ66" s="95"/>
      <c r="AR66" s="92" t="s">
        <v>82</v>
      </c>
    </row>
    <row r="67" spans="1:44" ht="20.25" customHeight="1" thickBot="1" x14ac:dyDescent="0.25">
      <c r="A67" s="123"/>
      <c r="B67" s="124"/>
      <c r="C67" s="124"/>
      <c r="D67" s="109" t="s">
        <v>67</v>
      </c>
      <c r="E67" s="110"/>
      <c r="F67" s="111"/>
      <c r="G67" s="15" t="s">
        <v>36</v>
      </c>
      <c r="H67" s="15" t="s">
        <v>35</v>
      </c>
      <c r="I67" s="15" t="s">
        <v>35</v>
      </c>
      <c r="J67" s="15" t="s">
        <v>35</v>
      </c>
      <c r="K67" s="15" t="s">
        <v>35</v>
      </c>
      <c r="L67" s="15" t="s">
        <v>35</v>
      </c>
      <c r="M67" s="15" t="s">
        <v>36</v>
      </c>
      <c r="N67" s="15" t="s">
        <v>36</v>
      </c>
      <c r="O67" s="15" t="s">
        <v>35</v>
      </c>
      <c r="P67" s="15" t="s">
        <v>35</v>
      </c>
      <c r="Q67" s="15" t="s">
        <v>35</v>
      </c>
      <c r="R67" s="15" t="s">
        <v>35</v>
      </c>
      <c r="S67" s="15" t="s">
        <v>35</v>
      </c>
      <c r="T67" s="15" t="s">
        <v>36</v>
      </c>
      <c r="U67" s="15" t="s">
        <v>36</v>
      </c>
      <c r="V67" s="15" t="s">
        <v>35</v>
      </c>
      <c r="W67" s="15" t="s">
        <v>35</v>
      </c>
      <c r="X67" s="15" t="s">
        <v>35</v>
      </c>
      <c r="Y67" s="15" t="s">
        <v>35</v>
      </c>
      <c r="Z67" s="15" t="s">
        <v>35</v>
      </c>
      <c r="AA67" s="15" t="s">
        <v>36</v>
      </c>
      <c r="AB67" s="15" t="s">
        <v>36</v>
      </c>
      <c r="AC67" s="15" t="s">
        <v>35</v>
      </c>
      <c r="AD67" s="15" t="s">
        <v>35</v>
      </c>
      <c r="AE67" s="15" t="s">
        <v>35</v>
      </c>
      <c r="AF67" s="15" t="s">
        <v>35</v>
      </c>
      <c r="AG67" s="15" t="s">
        <v>35</v>
      </c>
      <c r="AH67" s="68" t="s">
        <v>36</v>
      </c>
      <c r="AI67" s="68" t="s">
        <v>36</v>
      </c>
      <c r="AJ67" s="68" t="s">
        <v>36</v>
      </c>
      <c r="AK67" s="69" t="s">
        <v>36</v>
      </c>
      <c r="AL67" s="98" t="s">
        <v>22</v>
      </c>
      <c r="AM67" s="99"/>
      <c r="AN67" s="99"/>
      <c r="AO67" s="99"/>
      <c r="AP67" s="100">
        <f>SUM(G65:AK65)</f>
        <v>8</v>
      </c>
      <c r="AQ67" s="101"/>
      <c r="AR67" s="93"/>
    </row>
    <row r="68" spans="1:44" ht="20.25" hidden="1" customHeight="1" x14ac:dyDescent="0.2">
      <c r="A68" s="119" t="s">
        <v>56</v>
      </c>
      <c r="B68" s="120"/>
      <c r="C68" s="120"/>
      <c r="D68" s="113" t="s">
        <v>19</v>
      </c>
      <c r="E68" s="114"/>
      <c r="F68" s="115"/>
      <c r="G68" s="4">
        <v>1</v>
      </c>
      <c r="H68" s="4">
        <v>2</v>
      </c>
      <c r="I68" s="4">
        <v>3</v>
      </c>
      <c r="J68" s="4">
        <v>4</v>
      </c>
      <c r="K68" s="4">
        <v>5</v>
      </c>
      <c r="L68" s="35">
        <v>6</v>
      </c>
      <c r="M68" s="35">
        <v>7</v>
      </c>
      <c r="N68" s="35">
        <v>8</v>
      </c>
      <c r="O68" s="35">
        <v>9</v>
      </c>
      <c r="P68" s="35">
        <v>10</v>
      </c>
      <c r="Q68" s="4">
        <v>11</v>
      </c>
      <c r="R68" s="4">
        <v>12</v>
      </c>
      <c r="S68" s="4">
        <v>13</v>
      </c>
      <c r="T68" s="35">
        <v>14</v>
      </c>
      <c r="U68" s="35">
        <v>15</v>
      </c>
      <c r="V68" s="35">
        <v>16</v>
      </c>
      <c r="W68" s="35">
        <v>17</v>
      </c>
      <c r="X68" s="4">
        <v>18</v>
      </c>
      <c r="Y68" s="4">
        <v>19</v>
      </c>
      <c r="Z68" s="35">
        <v>20</v>
      </c>
      <c r="AA68" s="35">
        <v>21</v>
      </c>
      <c r="AB68" s="35">
        <v>22</v>
      </c>
      <c r="AC68" s="35">
        <v>23</v>
      </c>
      <c r="AD68" s="35">
        <v>24</v>
      </c>
      <c r="AE68" s="4">
        <v>25</v>
      </c>
      <c r="AF68" s="4">
        <v>26</v>
      </c>
      <c r="AG68" s="35">
        <v>27</v>
      </c>
      <c r="AH68" s="35">
        <v>28</v>
      </c>
      <c r="AI68" s="36">
        <v>29</v>
      </c>
      <c r="AJ68" s="36">
        <v>30</v>
      </c>
      <c r="AK68" s="37">
        <v>31</v>
      </c>
      <c r="AL68" s="125" t="s">
        <v>21</v>
      </c>
      <c r="AM68" s="126"/>
      <c r="AN68" s="126"/>
      <c r="AO68" s="126"/>
      <c r="AP68" s="126"/>
      <c r="AQ68" s="127"/>
      <c r="AR68" s="46" t="s">
        <v>55</v>
      </c>
    </row>
    <row r="69" spans="1:44" ht="20.25" hidden="1" customHeight="1" x14ac:dyDescent="0.2">
      <c r="A69" s="121"/>
      <c r="B69" s="122"/>
      <c r="C69" s="122"/>
      <c r="D69" s="102" t="s">
        <v>9</v>
      </c>
      <c r="E69" s="103"/>
      <c r="F69" s="104"/>
      <c r="G69" s="32" t="s">
        <v>3</v>
      </c>
      <c r="H69" s="32" t="s">
        <v>4</v>
      </c>
      <c r="I69" s="32" t="s">
        <v>5</v>
      </c>
      <c r="J69" s="32" t="s">
        <v>15</v>
      </c>
      <c r="K69" s="32" t="s">
        <v>0</v>
      </c>
      <c r="L69" s="30" t="s">
        <v>1</v>
      </c>
      <c r="M69" s="31" t="s">
        <v>11</v>
      </c>
      <c r="N69" s="31" t="s">
        <v>12</v>
      </c>
      <c r="O69" s="16" t="s">
        <v>13</v>
      </c>
      <c r="P69" s="16" t="s">
        <v>14</v>
      </c>
      <c r="Q69" s="29" t="s">
        <v>6</v>
      </c>
      <c r="R69" s="29" t="s">
        <v>7</v>
      </c>
      <c r="S69" s="32" t="s">
        <v>8</v>
      </c>
      <c r="T69" s="30" t="s">
        <v>2</v>
      </c>
      <c r="U69" s="31" t="s">
        <v>12</v>
      </c>
      <c r="V69" s="30" t="s">
        <v>4</v>
      </c>
      <c r="W69" s="30" t="s">
        <v>5</v>
      </c>
      <c r="X69" s="29" t="s">
        <v>6</v>
      </c>
      <c r="Y69" s="29" t="s">
        <v>7</v>
      </c>
      <c r="Z69" s="30" t="s">
        <v>8</v>
      </c>
      <c r="AA69" s="30" t="s">
        <v>2</v>
      </c>
      <c r="AB69" s="30" t="s">
        <v>3</v>
      </c>
      <c r="AC69" s="30" t="s">
        <v>4</v>
      </c>
      <c r="AD69" s="30" t="s">
        <v>5</v>
      </c>
      <c r="AE69" s="29" t="s">
        <v>6</v>
      </c>
      <c r="AF69" s="29" t="s">
        <v>7</v>
      </c>
      <c r="AG69" s="38" t="s">
        <v>8</v>
      </c>
      <c r="AH69" s="30" t="s">
        <v>2</v>
      </c>
      <c r="AI69" s="30" t="s">
        <v>3</v>
      </c>
      <c r="AJ69" s="30" t="s">
        <v>54</v>
      </c>
      <c r="AK69" s="30" t="s">
        <v>5</v>
      </c>
      <c r="AL69" s="96"/>
      <c r="AM69" s="97"/>
      <c r="AN69" s="97"/>
      <c r="AO69" s="97"/>
      <c r="AP69" s="97"/>
      <c r="AQ69" s="128"/>
      <c r="AR69" s="47">
        <f t="shared" ref="AR69" si="6">AP73/AP70</f>
        <v>0.32142857142857145</v>
      </c>
    </row>
    <row r="70" spans="1:44" ht="20.25" hidden="1" customHeight="1" x14ac:dyDescent="0.2">
      <c r="A70" s="121"/>
      <c r="B70" s="122"/>
      <c r="C70" s="122"/>
      <c r="D70" s="102" t="s">
        <v>16</v>
      </c>
      <c r="E70" s="103"/>
      <c r="F70" s="104"/>
      <c r="G70" s="7" t="s">
        <v>27</v>
      </c>
      <c r="H70" s="7" t="s">
        <v>27</v>
      </c>
      <c r="I70" s="7" t="s">
        <v>27</v>
      </c>
      <c r="J70" s="16" t="s">
        <v>23</v>
      </c>
      <c r="K70" s="7" t="s">
        <v>23</v>
      </c>
      <c r="L70" s="7" t="s">
        <v>23</v>
      </c>
      <c r="M70" s="16" t="s">
        <v>23</v>
      </c>
      <c r="N70" s="16" t="s">
        <v>23</v>
      </c>
      <c r="O70" s="16" t="s">
        <v>23</v>
      </c>
      <c r="P70" s="16" t="s">
        <v>23</v>
      </c>
      <c r="Q70" s="16" t="s">
        <v>23</v>
      </c>
      <c r="R70" s="7" t="s">
        <v>23</v>
      </c>
      <c r="S70" s="7" t="s">
        <v>23</v>
      </c>
      <c r="T70" s="7" t="s">
        <v>23</v>
      </c>
      <c r="U70" s="16" t="s">
        <v>23</v>
      </c>
      <c r="V70" s="16" t="s">
        <v>23</v>
      </c>
      <c r="W70" s="16" t="s">
        <v>23</v>
      </c>
      <c r="X70" s="16" t="s">
        <v>23</v>
      </c>
      <c r="Y70" s="7" t="s">
        <v>23</v>
      </c>
      <c r="Z70" s="7" t="s">
        <v>23</v>
      </c>
      <c r="AA70" s="16" t="s">
        <v>23</v>
      </c>
      <c r="AB70" s="16" t="s">
        <v>23</v>
      </c>
      <c r="AC70" s="16" t="s">
        <v>23</v>
      </c>
      <c r="AD70" s="16" t="s">
        <v>23</v>
      </c>
      <c r="AE70" s="16" t="s">
        <v>23</v>
      </c>
      <c r="AF70" s="7" t="s">
        <v>23</v>
      </c>
      <c r="AG70" s="7" t="s">
        <v>23</v>
      </c>
      <c r="AH70" s="16" t="s">
        <v>23</v>
      </c>
      <c r="AI70" s="16" t="s">
        <v>23</v>
      </c>
      <c r="AJ70" s="16" t="s">
        <v>23</v>
      </c>
      <c r="AK70" s="17" t="s">
        <v>23</v>
      </c>
      <c r="AL70" s="96" t="s">
        <v>51</v>
      </c>
      <c r="AM70" s="97"/>
      <c r="AN70" s="97"/>
      <c r="AO70" s="97"/>
      <c r="AP70" s="94">
        <f>COUNTIF(G70:AK70,プルダウン!$B$3)+COUNTIF(G70:AK70,プルダウン!$B$4)</f>
        <v>28</v>
      </c>
      <c r="AQ70" s="95"/>
      <c r="AR70" s="105" t="s">
        <v>64</v>
      </c>
    </row>
    <row r="71" spans="1:44" ht="20.25" hidden="1" customHeight="1" x14ac:dyDescent="0.2">
      <c r="A71" s="121"/>
      <c r="B71" s="122"/>
      <c r="C71" s="122"/>
      <c r="D71" s="106"/>
      <c r="E71" s="107"/>
      <c r="F71" s="108"/>
      <c r="G71" s="7" t="b">
        <f>IF(G70=プルダウン!$B$3,IF(G73=プルダウン!$D$4,1,IF(G73=プルダウン!$D$5,1,0)),IF(G70=プルダウン!$B$4,IF(G73=プルダウン!$D$4,1,IF(G73=プルダウン!$D$5,1,0))))</f>
        <v>0</v>
      </c>
      <c r="H71" s="7" t="b">
        <f>IF(H70=プルダウン!$B$3,IF(H73=プルダウン!$D$4,1,IF(H73=プルダウン!$D$5,1,0)),IF(H70=プルダウン!$B$4,IF(H73=プルダウン!$D$4,1,IF(H73=プルダウン!$D$5,1,0))))</f>
        <v>0</v>
      </c>
      <c r="I71" s="7" t="b">
        <f>IF(I70=プルダウン!$B$3,IF(I73=プルダウン!$D$4,1,IF(I73=プルダウン!$D$5,1,0)),IF(I70=プルダウン!$B$4,IF(I73=プルダウン!$D$4,1,IF(I73=プルダウン!$D$5,1,0))))</f>
        <v>0</v>
      </c>
      <c r="J71" s="16">
        <f>IF(J70=プルダウン!$B$3,IF(J73=プルダウン!$D$4,1,IF(J73=プルダウン!$D$5,1,0)),IF(J70=プルダウン!$B$4,IF(J73=プルダウン!$D$4,1,IF(J73=プルダウン!$D$5,1,0))))</f>
        <v>1</v>
      </c>
      <c r="K71" s="7">
        <f>IF(K70=プルダウン!$B$3,IF(K73=プルダウン!$D$4,1,IF(K73=プルダウン!$D$5,1,0)),IF(K70=プルダウン!$B$4,IF(K73=プルダウン!$D$4,1,IF(K73=プルダウン!$D$5,1,0))))</f>
        <v>1</v>
      </c>
      <c r="L71" s="7">
        <f>IF(L70=プルダウン!$B$3,IF(L73=プルダウン!$D$4,1,IF(L73=プルダウン!$D$5,1,0)),IF(L70=プルダウン!$B$4,IF(L73=プルダウン!$D$4,1,IF(L73=プルダウン!$D$5,1,0))))</f>
        <v>0</v>
      </c>
      <c r="M71" s="16">
        <f>IF(M70=プルダウン!$B$3,IF(M73=プルダウン!$D$4,1,IF(M73=プルダウン!$D$5,1,0)),IF(M70=プルダウン!$B$4,IF(M73=プルダウン!$D$4,1,IF(M73=プルダウン!$D$5,1,0))))</f>
        <v>0</v>
      </c>
      <c r="N71" s="16">
        <f>IF(N70=プルダウン!$B$3,IF(N73=プルダウン!$D$4,1,IF(N73=プルダウン!$D$5,1,0)),IF(N70=プルダウン!$B$4,IF(N73=プルダウン!$D$4,1,IF(N73=プルダウン!$D$5,1,0))))</f>
        <v>0</v>
      </c>
      <c r="O71" s="16">
        <f>IF(O70=プルダウン!$B$3,IF(O73=プルダウン!$D$4,1,IF(O73=プルダウン!$D$5,1,0)),IF(O70=プルダウン!$B$4,IF(O73=プルダウン!$D$4,1,IF(O73=プルダウン!$D$5,1,0))))</f>
        <v>0</v>
      </c>
      <c r="P71" s="16">
        <f>IF(P70=プルダウン!$B$3,IF(P73=プルダウン!$D$4,1,IF(P73=プルダウン!$D$5,1,0)),IF(P70=プルダウン!$B$4,IF(P73=プルダウン!$D$4,1,IF(P73=プルダウン!$D$5,1,0))))</f>
        <v>0</v>
      </c>
      <c r="Q71" s="16">
        <f>IF(Q70=プルダウン!$B$3,IF(Q73=プルダウン!$D$4,1,IF(Q73=プルダウン!$D$5,1,0)),IF(Q70=プルダウン!$B$4,IF(Q73=プルダウン!$D$4,1,IF(Q73=プルダウン!$D$5,1,0))))</f>
        <v>1</v>
      </c>
      <c r="R71" s="7">
        <f>IF(R70=プルダウン!$B$3,IF(R73=プルダウン!$D$4,1,IF(R73=プルダウン!$D$5,1,0)),IF(R70=プルダウン!$B$4,IF(R73=プルダウン!$D$4,1,IF(R73=プルダウン!$D$5,1,0))))</f>
        <v>1</v>
      </c>
      <c r="S71" s="7">
        <f>IF(S70=プルダウン!$B$3,IF(S73=プルダウン!$D$4,1,IF(S73=プルダウン!$D$5,1,0)),IF(S70=プルダウン!$B$4,IF(S73=プルダウン!$D$4,1,IF(S73=プルダウン!$D$5,1,0))))</f>
        <v>1</v>
      </c>
      <c r="T71" s="7">
        <f>IF(T70=プルダウン!$B$3,IF(T73=プルダウン!$D$4,1,IF(T73=プルダウン!$D$5,1,0)),IF(T70=プルダウン!$B$4,IF(T73=プルダウン!$D$4,1,IF(T73=プルダウン!$D$5,1,0))))</f>
        <v>0</v>
      </c>
      <c r="U71" s="16">
        <f>IF(U70=プルダウン!$B$3,IF(U73=プルダウン!$D$4,1,IF(U73=プルダウン!$D$5,1,0)),IF(U70=プルダウン!$B$4,IF(U73=プルダウン!$D$4,1,IF(U73=プルダウン!$D$5,1,0))))</f>
        <v>0</v>
      </c>
      <c r="V71" s="16">
        <f>IF(V70=プルダウン!$B$3,IF(V73=プルダウン!$D$4,1,IF(V73=プルダウン!$D$5,1,0)),IF(V70=プルダウン!$B$4,IF(V73=プルダウン!$D$4,1,IF(V73=プルダウン!$D$5,1,0))))</f>
        <v>0</v>
      </c>
      <c r="W71" s="16">
        <f>IF(W70=プルダウン!$B$3,IF(W73=プルダウン!$D$4,1,IF(W73=プルダウン!$D$5,1,0)),IF(W70=プルダウン!$B$4,IF(W73=プルダウン!$D$4,1,IF(W73=プルダウン!$D$5,1,0))))</f>
        <v>0</v>
      </c>
      <c r="X71" s="16">
        <f>IF(X70=プルダウン!$B$3,IF(X73=プルダウン!$D$4,1,IF(X73=プルダウン!$D$5,1,0)),IF(X70=プルダウン!$B$4,IF(X73=プルダウン!$D$4,1,IF(X73=プルダウン!$D$5,1,0))))</f>
        <v>1</v>
      </c>
      <c r="Y71" s="7">
        <f>IF(Y70=プルダウン!$B$3,IF(Y73=プルダウン!$D$4,1,IF(Y73=プルダウン!$D$5,1,0)),IF(Y70=プルダウン!$B$4,IF(Y73=プルダウン!$D$4,1,IF(Y73=プルダウン!$D$5,1,0))))</f>
        <v>1</v>
      </c>
      <c r="Z71" s="7">
        <f>IF(Z70=プルダウン!$B$3,IF(Z73=プルダウン!$D$4,1,IF(Z73=プルダウン!$D$5,1,0)),IF(Z70=プルダウン!$B$4,IF(Z73=プルダウン!$D$4,1,IF(Z73=プルダウン!$D$5,1,0))))</f>
        <v>0</v>
      </c>
      <c r="AA71" s="16">
        <f>IF(AA70=プルダウン!$B$3,IF(AA73=プルダウン!$D$4,1,IF(AA73=プルダウン!$D$5,1,0)),IF(AA70=プルダウン!$B$4,IF(AA73=プルダウン!$D$4,1,IF(AA73=プルダウン!$D$5,1,0))))</f>
        <v>0</v>
      </c>
      <c r="AB71" s="16">
        <f>IF(AB70=プルダウン!$B$3,IF(AB73=プルダウン!$D$4,1,IF(AB73=プルダウン!$D$5,1,0)),IF(AB70=プルダウン!$B$4,IF(AB73=プルダウン!$D$4,1,IF(AB73=プルダウン!$D$5,1,0))))</f>
        <v>0</v>
      </c>
      <c r="AC71" s="16">
        <f>IF(AC70=プルダウン!$B$3,IF(AC73=プルダウン!$D$4,1,IF(AC73=プルダウン!$D$5,1,0)),IF(AC70=プルダウン!$B$4,IF(AC73=プルダウン!$D$4,1,IF(AC73=プルダウン!$D$5,1,0))))</f>
        <v>0</v>
      </c>
      <c r="AD71" s="16">
        <f>IF(AD70=プルダウン!$B$3,IF(AD73=プルダウン!$D$4,1,IF(AD73=プルダウン!$D$5,1,0)),IF(AD70=プルダウン!$B$4,IF(AD73=プルダウン!$D$4,1,IF(AD73=プルダウン!$D$5,1,0))))</f>
        <v>0</v>
      </c>
      <c r="AE71" s="16">
        <f>IF(AE70=プルダウン!$B$3,IF(AE73=プルダウン!$D$4,1,IF(AE73=プルダウン!$D$5,1,0)),IF(AE70=プルダウン!$B$4,IF(AE73=プルダウン!$D$4,1,IF(AE73=プルダウン!$D$5,1,0))))</f>
        <v>1</v>
      </c>
      <c r="AF71" s="7">
        <f>IF(AF70=プルダウン!$B$3,IF(AF73=プルダウン!$D$4,1,IF(AF73=プルダウン!$D$5,1,0)),IF(AF70=プルダウン!$B$4,IF(AF73=プルダウン!$D$4,1,IF(AF73=プルダウン!$D$5,1,0))))</f>
        <v>1</v>
      </c>
      <c r="AG71" s="7">
        <f>IF(AG70=プルダウン!$B$3,IF(AG73=プルダウン!$D$4,1,IF(AG73=プルダウン!$D$5,1,0)),IF(AG70=プルダウン!$B$4,IF(AG73=プルダウン!$D$4,1,IF(AG73=プルダウン!$D$5,1,0))))</f>
        <v>0</v>
      </c>
      <c r="AH71" s="16">
        <f>IF(AH70=プルダウン!$B$3,IF(AH73=プルダウン!$D$4,1,IF(AH73=プルダウン!$D$5,1,0)),IF(AH70=プルダウン!$B$4,IF(AH73=プルダウン!$D$4,1,IF(AH73=プルダウン!$D$5,1,0))))</f>
        <v>0</v>
      </c>
      <c r="AI71" s="16">
        <f>IF(AI70=プルダウン!$B$3,IF(AI73=プルダウン!$D$4,1,IF(AI73=プルダウン!$D$5,1,0)),IF(AI70=プルダウン!$B$4,IF(AI73=プルダウン!$D$4,1,IF(AI73=プルダウン!$D$5,1,0))))</f>
        <v>0</v>
      </c>
      <c r="AJ71" s="16">
        <f>IF(AJ70=プルダウン!$B$3,IF(AJ73=プルダウン!$D$4,1,IF(AJ73=プルダウン!$D$5,1,0)),IF(AJ70=プルダウン!$B$4,IF(AJ73=プルダウン!$D$4,1,IF(AJ73=プルダウン!$D$5,1,0))))</f>
        <v>0</v>
      </c>
      <c r="AK71" s="17">
        <f>IF(AK70=プルダウン!$B$3,IF(AK73=プルダウン!$D$4,1,IF(AK73=プルダウン!$D$5,1,0)),IF(AK70=プルダウン!$B$4,IF(AK73=プルダウン!$D$4,1,IF(AK73=プルダウン!$D$5,1,0))))</f>
        <v>0</v>
      </c>
      <c r="AL71" s="96"/>
      <c r="AM71" s="97"/>
      <c r="AN71" s="97"/>
      <c r="AO71" s="97"/>
      <c r="AP71" s="94"/>
      <c r="AQ71" s="95"/>
      <c r="AR71" s="105"/>
    </row>
    <row r="72" spans="1:44" ht="20.25" hidden="1" customHeight="1" x14ac:dyDescent="0.2">
      <c r="A72" s="121"/>
      <c r="B72" s="122"/>
      <c r="C72" s="122"/>
      <c r="D72" s="102" t="s">
        <v>66</v>
      </c>
      <c r="E72" s="103"/>
      <c r="F72" s="104"/>
      <c r="G72" s="7" t="s">
        <v>36</v>
      </c>
      <c r="H72" s="7" t="s">
        <v>36</v>
      </c>
      <c r="I72" s="7" t="s">
        <v>36</v>
      </c>
      <c r="J72" s="16" t="s">
        <v>36</v>
      </c>
      <c r="K72" s="16" t="s">
        <v>36</v>
      </c>
      <c r="L72" s="16" t="s">
        <v>35</v>
      </c>
      <c r="M72" s="16" t="s">
        <v>35</v>
      </c>
      <c r="N72" s="16" t="s">
        <v>35</v>
      </c>
      <c r="O72" s="16" t="s">
        <v>35</v>
      </c>
      <c r="P72" s="16" t="s">
        <v>35</v>
      </c>
      <c r="Q72" s="16" t="s">
        <v>36</v>
      </c>
      <c r="R72" s="16" t="s">
        <v>36</v>
      </c>
      <c r="S72" s="16" t="s">
        <v>36</v>
      </c>
      <c r="T72" s="16" t="s">
        <v>35</v>
      </c>
      <c r="U72" s="16" t="s">
        <v>35</v>
      </c>
      <c r="V72" s="16" t="s">
        <v>35</v>
      </c>
      <c r="W72" s="16" t="s">
        <v>35</v>
      </c>
      <c r="X72" s="16" t="s">
        <v>36</v>
      </c>
      <c r="Y72" s="16" t="s">
        <v>36</v>
      </c>
      <c r="Z72" s="16" t="s">
        <v>35</v>
      </c>
      <c r="AA72" s="16" t="s">
        <v>35</v>
      </c>
      <c r="AB72" s="16" t="s">
        <v>35</v>
      </c>
      <c r="AC72" s="16" t="s">
        <v>35</v>
      </c>
      <c r="AD72" s="16" t="s">
        <v>35</v>
      </c>
      <c r="AE72" s="16" t="s">
        <v>36</v>
      </c>
      <c r="AF72" s="16" t="s">
        <v>36</v>
      </c>
      <c r="AG72" s="16" t="s">
        <v>35</v>
      </c>
      <c r="AH72" s="16" t="s">
        <v>35</v>
      </c>
      <c r="AI72" s="16" t="s">
        <v>35</v>
      </c>
      <c r="AJ72" s="16" t="s">
        <v>35</v>
      </c>
      <c r="AK72" s="17" t="s">
        <v>35</v>
      </c>
      <c r="AL72" s="96"/>
      <c r="AM72" s="97"/>
      <c r="AN72" s="97"/>
      <c r="AO72" s="97"/>
      <c r="AP72" s="94"/>
      <c r="AQ72" s="95"/>
      <c r="AR72" s="105"/>
    </row>
    <row r="73" spans="1:44" ht="20.25" hidden="1" customHeight="1" thickBot="1" x14ac:dyDescent="0.25">
      <c r="A73" s="123"/>
      <c r="B73" s="124"/>
      <c r="C73" s="124"/>
      <c r="D73" s="109" t="s">
        <v>67</v>
      </c>
      <c r="E73" s="110"/>
      <c r="F73" s="111"/>
      <c r="G73" s="7" t="s">
        <v>36</v>
      </c>
      <c r="H73" s="7" t="s">
        <v>36</v>
      </c>
      <c r="I73" s="7" t="s">
        <v>36</v>
      </c>
      <c r="J73" s="16" t="s">
        <v>36</v>
      </c>
      <c r="K73" s="16" t="s">
        <v>36</v>
      </c>
      <c r="L73" s="16" t="s">
        <v>35</v>
      </c>
      <c r="M73" s="16" t="s">
        <v>35</v>
      </c>
      <c r="N73" s="16" t="s">
        <v>35</v>
      </c>
      <c r="O73" s="16" t="s">
        <v>35</v>
      </c>
      <c r="P73" s="16" t="s">
        <v>35</v>
      </c>
      <c r="Q73" s="16" t="s">
        <v>36</v>
      </c>
      <c r="R73" s="16" t="s">
        <v>36</v>
      </c>
      <c r="S73" s="16" t="s">
        <v>36</v>
      </c>
      <c r="T73" s="16" t="s">
        <v>35</v>
      </c>
      <c r="U73" s="16" t="s">
        <v>35</v>
      </c>
      <c r="V73" s="16" t="s">
        <v>35</v>
      </c>
      <c r="W73" s="16" t="s">
        <v>35</v>
      </c>
      <c r="X73" s="16" t="s">
        <v>36</v>
      </c>
      <c r="Y73" s="16" t="s">
        <v>36</v>
      </c>
      <c r="Z73" s="16" t="s">
        <v>35</v>
      </c>
      <c r="AA73" s="16" t="s">
        <v>35</v>
      </c>
      <c r="AB73" s="16" t="s">
        <v>35</v>
      </c>
      <c r="AC73" s="16" t="s">
        <v>35</v>
      </c>
      <c r="AD73" s="16" t="s">
        <v>35</v>
      </c>
      <c r="AE73" s="16" t="s">
        <v>36</v>
      </c>
      <c r="AF73" s="16" t="s">
        <v>36</v>
      </c>
      <c r="AG73" s="16" t="s">
        <v>35</v>
      </c>
      <c r="AH73" s="16" t="s">
        <v>35</v>
      </c>
      <c r="AI73" s="16" t="s">
        <v>35</v>
      </c>
      <c r="AJ73" s="39" t="s">
        <v>35</v>
      </c>
      <c r="AK73" s="39" t="s">
        <v>35</v>
      </c>
      <c r="AL73" s="98" t="s">
        <v>22</v>
      </c>
      <c r="AM73" s="99"/>
      <c r="AN73" s="99"/>
      <c r="AO73" s="99"/>
      <c r="AP73" s="100">
        <f>SUM(G71:AK71)</f>
        <v>9</v>
      </c>
      <c r="AQ73" s="101"/>
      <c r="AR73" s="48"/>
    </row>
    <row r="74" spans="1:44" ht="20.25" hidden="1" customHeight="1" x14ac:dyDescent="0.2">
      <c r="A74" s="119" t="s">
        <v>57</v>
      </c>
      <c r="B74" s="120"/>
      <c r="C74" s="120"/>
      <c r="D74" s="113" t="s">
        <v>19</v>
      </c>
      <c r="E74" s="114"/>
      <c r="F74" s="115"/>
      <c r="G74" s="4">
        <v>1</v>
      </c>
      <c r="H74" s="4">
        <v>2</v>
      </c>
      <c r="I74" s="14">
        <v>3</v>
      </c>
      <c r="J74" s="14">
        <v>4</v>
      </c>
      <c r="K74" s="14">
        <v>5</v>
      </c>
      <c r="L74" s="14">
        <v>6</v>
      </c>
      <c r="M74" s="14">
        <v>7</v>
      </c>
      <c r="N74" s="4">
        <v>8</v>
      </c>
      <c r="O74" s="4">
        <v>9</v>
      </c>
      <c r="P74" s="14">
        <v>10</v>
      </c>
      <c r="Q74" s="4">
        <v>11</v>
      </c>
      <c r="R74" s="14">
        <v>12</v>
      </c>
      <c r="S74" s="14">
        <v>13</v>
      </c>
      <c r="T74" s="14">
        <v>14</v>
      </c>
      <c r="U74" s="4">
        <v>15</v>
      </c>
      <c r="V74" s="4">
        <v>16</v>
      </c>
      <c r="W74" s="14">
        <v>17</v>
      </c>
      <c r="X74" s="14">
        <v>18</v>
      </c>
      <c r="Y74" s="14">
        <v>19</v>
      </c>
      <c r="Z74" s="14">
        <v>20</v>
      </c>
      <c r="AA74" s="14">
        <v>21</v>
      </c>
      <c r="AB74" s="4">
        <v>22</v>
      </c>
      <c r="AC74" s="4">
        <v>23</v>
      </c>
      <c r="AD74" s="4">
        <v>24</v>
      </c>
      <c r="AE74" s="14">
        <v>25</v>
      </c>
      <c r="AF74" s="14">
        <v>26</v>
      </c>
      <c r="AG74" s="14">
        <v>27</v>
      </c>
      <c r="AH74" s="14">
        <v>28</v>
      </c>
      <c r="AI74" s="14"/>
      <c r="AJ74" s="14"/>
      <c r="AK74" s="24"/>
      <c r="AL74" s="125" t="s">
        <v>21</v>
      </c>
      <c r="AM74" s="126"/>
      <c r="AN74" s="126"/>
      <c r="AO74" s="126"/>
      <c r="AP74" s="126"/>
      <c r="AQ74" s="127"/>
      <c r="AR74" s="46" t="s">
        <v>55</v>
      </c>
    </row>
    <row r="75" spans="1:44" ht="20.25" hidden="1" customHeight="1" x14ac:dyDescent="0.2">
      <c r="A75" s="121"/>
      <c r="B75" s="122"/>
      <c r="C75" s="122"/>
      <c r="D75" s="102" t="s">
        <v>9</v>
      </c>
      <c r="E75" s="103"/>
      <c r="F75" s="104"/>
      <c r="G75" s="29" t="s">
        <v>6</v>
      </c>
      <c r="H75" s="29" t="s">
        <v>7</v>
      </c>
      <c r="I75" s="30" t="s">
        <v>8</v>
      </c>
      <c r="J75" s="30" t="s">
        <v>2</v>
      </c>
      <c r="K75" s="30" t="s">
        <v>3</v>
      </c>
      <c r="L75" s="30" t="s">
        <v>4</v>
      </c>
      <c r="M75" s="30" t="s">
        <v>5</v>
      </c>
      <c r="N75" s="32" t="s">
        <v>15</v>
      </c>
      <c r="O75" s="32" t="s">
        <v>0</v>
      </c>
      <c r="P75" s="30" t="s">
        <v>1</v>
      </c>
      <c r="Q75" s="29" t="s">
        <v>11</v>
      </c>
      <c r="R75" s="31" t="s">
        <v>12</v>
      </c>
      <c r="S75" s="16" t="s">
        <v>13</v>
      </c>
      <c r="T75" s="16" t="s">
        <v>14</v>
      </c>
      <c r="U75" s="29" t="s">
        <v>6</v>
      </c>
      <c r="V75" s="29" t="s">
        <v>7</v>
      </c>
      <c r="W75" s="30" t="s">
        <v>8</v>
      </c>
      <c r="X75" s="30" t="s">
        <v>2</v>
      </c>
      <c r="Y75" s="31" t="s">
        <v>12</v>
      </c>
      <c r="Z75" s="30" t="s">
        <v>4</v>
      </c>
      <c r="AA75" s="30" t="s">
        <v>5</v>
      </c>
      <c r="AB75" s="29" t="s">
        <v>6</v>
      </c>
      <c r="AC75" s="29" t="s">
        <v>7</v>
      </c>
      <c r="AD75" s="32" t="s">
        <v>8</v>
      </c>
      <c r="AE75" s="30" t="s">
        <v>2</v>
      </c>
      <c r="AF75" s="30" t="s">
        <v>3</v>
      </c>
      <c r="AG75" s="30" t="s">
        <v>4</v>
      </c>
      <c r="AH75" s="30" t="s">
        <v>5</v>
      </c>
      <c r="AI75" s="31"/>
      <c r="AJ75" s="16"/>
      <c r="AK75" s="17"/>
      <c r="AL75" s="96"/>
      <c r="AM75" s="97"/>
      <c r="AN75" s="97"/>
      <c r="AO75" s="97"/>
      <c r="AP75" s="97"/>
      <c r="AQ75" s="128"/>
      <c r="AR75" s="47">
        <f t="shared" ref="AR75" si="7">AP79/AP76</f>
        <v>0.35714285714285715</v>
      </c>
    </row>
    <row r="76" spans="1:44" ht="20.25" hidden="1" customHeight="1" x14ac:dyDescent="0.2">
      <c r="A76" s="121"/>
      <c r="B76" s="122"/>
      <c r="C76" s="122"/>
      <c r="D76" s="102" t="s">
        <v>16</v>
      </c>
      <c r="E76" s="103"/>
      <c r="F76" s="104"/>
      <c r="G76" s="16" t="s">
        <v>23</v>
      </c>
      <c r="H76" s="7" t="s">
        <v>23</v>
      </c>
      <c r="I76" s="7" t="s">
        <v>23</v>
      </c>
      <c r="J76" s="16" t="s">
        <v>23</v>
      </c>
      <c r="K76" s="16" t="s">
        <v>23</v>
      </c>
      <c r="L76" s="16" t="s">
        <v>23</v>
      </c>
      <c r="M76" s="16" t="s">
        <v>23</v>
      </c>
      <c r="N76" s="16" t="s">
        <v>23</v>
      </c>
      <c r="O76" s="7" t="s">
        <v>23</v>
      </c>
      <c r="P76" s="7" t="s">
        <v>23</v>
      </c>
      <c r="Q76" s="7" t="s">
        <v>23</v>
      </c>
      <c r="R76" s="16" t="s">
        <v>23</v>
      </c>
      <c r="S76" s="16" t="s">
        <v>23</v>
      </c>
      <c r="T76" s="16" t="s">
        <v>23</v>
      </c>
      <c r="U76" s="16" t="s">
        <v>23</v>
      </c>
      <c r="V76" s="7" t="s">
        <v>23</v>
      </c>
      <c r="W76" s="7" t="s">
        <v>23</v>
      </c>
      <c r="X76" s="16" t="s">
        <v>23</v>
      </c>
      <c r="Y76" s="16" t="s">
        <v>23</v>
      </c>
      <c r="Z76" s="16" t="s">
        <v>23</v>
      </c>
      <c r="AA76" s="16" t="s">
        <v>23</v>
      </c>
      <c r="AB76" s="16" t="s">
        <v>23</v>
      </c>
      <c r="AC76" s="7" t="s">
        <v>23</v>
      </c>
      <c r="AD76" s="7" t="s">
        <v>23</v>
      </c>
      <c r="AE76" s="16" t="s">
        <v>23</v>
      </c>
      <c r="AF76" s="16" t="s">
        <v>23</v>
      </c>
      <c r="AG76" s="16" t="s">
        <v>23</v>
      </c>
      <c r="AH76" s="16" t="s">
        <v>23</v>
      </c>
      <c r="AI76" s="16"/>
      <c r="AJ76" s="16"/>
      <c r="AK76" s="17"/>
      <c r="AL76" s="96" t="s">
        <v>51</v>
      </c>
      <c r="AM76" s="97"/>
      <c r="AN76" s="97"/>
      <c r="AO76" s="97"/>
      <c r="AP76" s="94">
        <f>COUNTIF(G76:AK76,プルダウン!$B$3)+COUNTIF(G76:AK76,プルダウン!$B$4)</f>
        <v>28</v>
      </c>
      <c r="AQ76" s="95"/>
      <c r="AR76" s="105" t="s">
        <v>64</v>
      </c>
    </row>
    <row r="77" spans="1:44" ht="20.25" hidden="1" customHeight="1" x14ac:dyDescent="0.2">
      <c r="A77" s="121"/>
      <c r="B77" s="122"/>
      <c r="C77" s="122"/>
      <c r="D77" s="106"/>
      <c r="E77" s="107"/>
      <c r="F77" s="108"/>
      <c r="G77" s="16">
        <f>IF(G76=プルダウン!$B$3,IF(G79=プルダウン!$D$4,1,IF(G79=プルダウン!$D$5,1,0)),IF(G76=プルダウン!$B$4,IF(G79=プルダウン!$D$4,1,IF(G79=プルダウン!$D$5,1,0))))</f>
        <v>1</v>
      </c>
      <c r="H77" s="7">
        <f>IF(H76=プルダウン!$B$3,IF(H79=プルダウン!$D$4,1,IF(H79=プルダウン!$D$5,1,0)),IF(H76=プルダウン!$B$4,IF(H79=プルダウン!$D$4,1,IF(H79=プルダウン!$D$5,1,0))))</f>
        <v>1</v>
      </c>
      <c r="I77" s="7">
        <f>IF(I76=プルダウン!$B$3,IF(I79=プルダウン!$D$4,1,IF(I79=プルダウン!$D$5,1,0)),IF(I76=プルダウン!$B$4,IF(I79=プルダウン!$D$4,1,IF(I79=プルダウン!$D$5,1,0))))</f>
        <v>0</v>
      </c>
      <c r="J77" s="16">
        <f>IF(J76=プルダウン!$B$3,IF(J79=プルダウン!$D$4,1,IF(J79=プルダウン!$D$5,1,0)),IF(J76=プルダウン!$B$4,IF(J79=プルダウン!$D$4,1,IF(J79=プルダウン!$D$5,1,0))))</f>
        <v>0</v>
      </c>
      <c r="K77" s="16">
        <f>IF(K76=プルダウン!$B$3,IF(K79=プルダウン!$D$4,1,IF(K79=プルダウン!$D$5,1,0)),IF(K76=プルダウン!$B$4,IF(K79=プルダウン!$D$4,1,IF(K79=プルダウン!$D$5,1,0))))</f>
        <v>0</v>
      </c>
      <c r="L77" s="16">
        <f>IF(L76=プルダウン!$B$3,IF(L79=プルダウン!$D$4,1,IF(L79=プルダウン!$D$5,1,0)),IF(L76=プルダウン!$B$4,IF(L79=プルダウン!$D$4,1,IF(L79=プルダウン!$D$5,1,0))))</f>
        <v>0</v>
      </c>
      <c r="M77" s="16">
        <f>IF(M76=プルダウン!$B$3,IF(M79=プルダウン!$D$4,1,IF(M79=プルダウン!$D$5,1,0)),IF(M76=プルダウン!$B$4,IF(M79=プルダウン!$D$4,1,IF(M79=プルダウン!$D$5,1,0))))</f>
        <v>0</v>
      </c>
      <c r="N77" s="16">
        <f>IF(N76=プルダウン!$B$3,IF(N79=プルダウン!$D$4,1,IF(N79=プルダウン!$D$5,1,0)),IF(N76=プルダウン!$B$4,IF(N79=プルダウン!$D$4,1,IF(N79=プルダウン!$D$5,1,0))))</f>
        <v>1</v>
      </c>
      <c r="O77" s="7">
        <f>IF(O76=プルダウン!$B$3,IF(O79=プルダウン!$D$4,1,IF(O79=プルダウン!$D$5,1,0)),IF(O76=プルダウン!$B$4,IF(O79=プルダウン!$D$4,1,IF(O79=プルダウン!$D$5,1,0))))</f>
        <v>1</v>
      </c>
      <c r="P77" s="7">
        <f>IF(P76=プルダウン!$B$3,IF(P79=プルダウン!$D$4,1,IF(P79=プルダウン!$D$5,1,0)),IF(P76=プルダウン!$B$4,IF(P79=プルダウン!$D$4,1,IF(P79=プルダウン!$D$5,1,0))))</f>
        <v>0</v>
      </c>
      <c r="Q77" s="7">
        <f>IF(Q76=プルダウン!$B$3,IF(Q79=プルダウン!$D$4,1,IF(Q79=プルダウン!$D$5,1,0)),IF(Q76=プルダウン!$B$4,IF(Q79=プルダウン!$D$4,1,IF(Q79=プルダウン!$D$5,1,0))))</f>
        <v>1</v>
      </c>
      <c r="R77" s="16">
        <f>IF(R76=プルダウン!$B$3,IF(R79=プルダウン!$D$4,1,IF(R79=プルダウン!$D$5,1,0)),IF(R76=プルダウン!$B$4,IF(R79=プルダウン!$D$4,1,IF(R79=プルダウン!$D$5,1,0))))</f>
        <v>0</v>
      </c>
      <c r="S77" s="16">
        <f>IF(S76=プルダウン!$B$3,IF(S79=プルダウン!$D$4,1,IF(S79=プルダウン!$D$5,1,0)),IF(S76=プルダウン!$B$4,IF(S79=プルダウン!$D$4,1,IF(S79=プルダウン!$D$5,1,0))))</f>
        <v>0</v>
      </c>
      <c r="T77" s="16">
        <f>IF(T76=プルダウン!$B$3,IF(T79=プルダウン!$D$4,1,IF(T79=プルダウン!$D$5,1,0)),IF(T76=プルダウン!$B$4,IF(T79=プルダウン!$D$4,1,IF(T79=プルダウン!$D$5,1,0))))</f>
        <v>0</v>
      </c>
      <c r="U77" s="16">
        <f>IF(U76=プルダウン!$B$3,IF(U79=プルダウン!$D$4,1,IF(U79=プルダウン!$D$5,1,0)),IF(U76=プルダウン!$B$4,IF(U79=プルダウン!$D$4,1,IF(U79=プルダウン!$D$5,1,0))))</f>
        <v>1</v>
      </c>
      <c r="V77" s="7">
        <f>IF(V76=プルダウン!$B$3,IF(V79=プルダウン!$D$4,1,IF(V79=プルダウン!$D$5,1,0)),IF(V76=プルダウン!$B$4,IF(V79=プルダウン!$D$4,1,IF(V79=プルダウン!$D$5,1,0))))</f>
        <v>1</v>
      </c>
      <c r="W77" s="7">
        <f>IF(W76=プルダウン!$B$3,IF(W79=プルダウン!$D$4,1,IF(W79=プルダウン!$D$5,1,0)),IF(W76=プルダウン!$B$4,IF(W79=プルダウン!$D$4,1,IF(W79=プルダウン!$D$5,1,0))))</f>
        <v>0</v>
      </c>
      <c r="X77" s="16">
        <f>IF(X76=プルダウン!$B$3,IF(X79=プルダウン!$D$4,1,IF(X79=プルダウン!$D$5,1,0)),IF(X76=プルダウン!$B$4,IF(X79=プルダウン!$D$4,1,IF(X79=プルダウン!$D$5,1,0))))</f>
        <v>0</v>
      </c>
      <c r="Y77" s="16">
        <f>IF(Y76=プルダウン!$B$3,IF(Y79=プルダウン!$D$4,1,IF(Y79=プルダウン!$D$5,1,0)),IF(Y76=プルダウン!$B$4,IF(Y79=プルダウン!$D$4,1,IF(Y79=プルダウン!$D$5,1,0))))</f>
        <v>0</v>
      </c>
      <c r="Z77" s="16">
        <f>IF(Z76=プルダウン!$B$3,IF(Z79=プルダウン!$D$4,1,IF(Z79=プルダウン!$D$5,1,0)),IF(Z76=プルダウン!$B$4,IF(Z79=プルダウン!$D$4,1,IF(Z79=プルダウン!$D$5,1,0))))</f>
        <v>0</v>
      </c>
      <c r="AA77" s="16">
        <f>IF(AA76=プルダウン!$B$3,IF(AA79=プルダウン!$D$4,1,IF(AA79=プルダウン!$D$5,1,0)),IF(AA76=プルダウン!$B$4,IF(AA79=プルダウン!$D$4,1,IF(AA79=プルダウン!$D$5,1,0))))</f>
        <v>0</v>
      </c>
      <c r="AB77" s="16">
        <f>IF(AB76=プルダウン!$B$3,IF(AB79=プルダウン!$D$4,1,IF(AB79=プルダウン!$D$5,1,0)),IF(AB76=プルダウン!$B$4,IF(AB79=プルダウン!$D$4,1,IF(AB79=プルダウン!$D$5,1,0))))</f>
        <v>1</v>
      </c>
      <c r="AC77" s="7">
        <f>IF(AC76=プルダウン!$B$3,IF(AC79=プルダウン!$D$4,1,IF(AC79=プルダウン!$D$5,1,0)),IF(AC76=プルダウン!$B$4,IF(AC79=プルダウン!$D$4,1,IF(AC79=プルダウン!$D$5,1,0))))</f>
        <v>1</v>
      </c>
      <c r="AD77" s="7">
        <f>IF(AD76=プルダウン!$B$3,IF(AD79=プルダウン!$D$4,1,IF(AD79=プルダウン!$D$5,1,0)),IF(AD76=プルダウン!$B$4,IF(AD79=プルダウン!$D$4,1,IF(AD79=プルダウン!$D$5,1,0))))</f>
        <v>1</v>
      </c>
      <c r="AE77" s="16">
        <f>IF(AE76=プルダウン!$B$3,IF(AE79=プルダウン!$D$4,1,IF(AE79=プルダウン!$D$5,1,0)),IF(AE76=プルダウン!$B$4,IF(AE79=プルダウン!$D$4,1,IF(AE79=プルダウン!$D$5,1,0))))</f>
        <v>0</v>
      </c>
      <c r="AF77" s="16">
        <f>IF(AF76=プルダウン!$B$3,IF(AF79=プルダウン!$D$4,1,IF(AF79=プルダウン!$D$5,1,0)),IF(AF76=プルダウン!$B$4,IF(AF79=プルダウン!$D$4,1,IF(AF79=プルダウン!$D$5,1,0))))</f>
        <v>0</v>
      </c>
      <c r="AG77" s="16">
        <f>IF(AG76=プルダウン!$B$3,IF(AG79=プルダウン!$D$4,1,IF(AG79=プルダウン!$D$5,1,0)),IF(AG76=プルダウン!$B$4,IF(AG79=プルダウン!$D$4,1,IF(AG79=プルダウン!$D$5,1,0))))</f>
        <v>0</v>
      </c>
      <c r="AH77" s="16">
        <f>IF(AH76=プルダウン!$B$3,IF(AH79=プルダウン!$D$4,1,IF(AH79=プルダウン!$D$5,1,0)),IF(AH76=プルダウン!$B$4,IF(AH79=プルダウン!$D$4,1,IF(AH79=プルダウン!$D$5,1,0))))</f>
        <v>0</v>
      </c>
      <c r="AI77" s="16"/>
      <c r="AJ77" s="16">
        <f>IF(AJ76=プルダウン!$B$3,IF(AJ79=プルダウン!$D$4,1,IF(AJ79=プルダウン!$D$5,1,0)),IF(AJ76=プルダウン!$B$4,IF(AJ79=プルダウン!$D$4,1,0),0))</f>
        <v>0</v>
      </c>
      <c r="AK77" s="17">
        <f>IF(AK76=プルダウン!$B$3,IF(AK79=プルダウン!$D$4,1,IF(AK79=プルダウン!$D$5,1,0)),IF(AK76=プルダウン!$B$4,IF(AK79=プルダウン!$D$4,1,0),0))</f>
        <v>0</v>
      </c>
      <c r="AL77" s="96"/>
      <c r="AM77" s="97"/>
      <c r="AN77" s="97"/>
      <c r="AO77" s="97"/>
      <c r="AP77" s="94"/>
      <c r="AQ77" s="95"/>
      <c r="AR77" s="105"/>
    </row>
    <row r="78" spans="1:44" ht="20.25" hidden="1" customHeight="1" x14ac:dyDescent="0.2">
      <c r="A78" s="121"/>
      <c r="B78" s="122"/>
      <c r="C78" s="122"/>
      <c r="D78" s="102" t="s">
        <v>66</v>
      </c>
      <c r="E78" s="103"/>
      <c r="F78" s="104"/>
      <c r="G78" s="16" t="s">
        <v>36</v>
      </c>
      <c r="H78" s="7" t="s">
        <v>36</v>
      </c>
      <c r="I78" s="16" t="s">
        <v>35</v>
      </c>
      <c r="J78" s="16" t="s">
        <v>35</v>
      </c>
      <c r="K78" s="16" t="s">
        <v>35</v>
      </c>
      <c r="L78" s="16" t="s">
        <v>35</v>
      </c>
      <c r="M78" s="16" t="s">
        <v>35</v>
      </c>
      <c r="N78" s="16" t="s">
        <v>36</v>
      </c>
      <c r="O78" s="7" t="s">
        <v>36</v>
      </c>
      <c r="P78" s="16" t="s">
        <v>35</v>
      </c>
      <c r="Q78" s="16" t="s">
        <v>36</v>
      </c>
      <c r="R78" s="16" t="s">
        <v>35</v>
      </c>
      <c r="S78" s="16" t="s">
        <v>35</v>
      </c>
      <c r="T78" s="16" t="s">
        <v>35</v>
      </c>
      <c r="U78" s="16" t="s">
        <v>36</v>
      </c>
      <c r="V78" s="16" t="s">
        <v>36</v>
      </c>
      <c r="W78" s="16" t="s">
        <v>35</v>
      </c>
      <c r="X78" s="16" t="s">
        <v>35</v>
      </c>
      <c r="Y78" s="16" t="s">
        <v>35</v>
      </c>
      <c r="Z78" s="16" t="s">
        <v>35</v>
      </c>
      <c r="AA78" s="16" t="s">
        <v>35</v>
      </c>
      <c r="AB78" s="16" t="s">
        <v>36</v>
      </c>
      <c r="AC78" s="7" t="s">
        <v>36</v>
      </c>
      <c r="AD78" s="16" t="s">
        <v>36</v>
      </c>
      <c r="AE78" s="16" t="s">
        <v>35</v>
      </c>
      <c r="AF78" s="16" t="s">
        <v>35</v>
      </c>
      <c r="AG78" s="16" t="s">
        <v>35</v>
      </c>
      <c r="AH78" s="16" t="s">
        <v>35</v>
      </c>
      <c r="AI78" s="16"/>
      <c r="AJ78" s="16"/>
      <c r="AK78" s="17"/>
      <c r="AL78" s="96"/>
      <c r="AM78" s="97"/>
      <c r="AN78" s="97"/>
      <c r="AO78" s="97"/>
      <c r="AP78" s="94"/>
      <c r="AQ78" s="95"/>
      <c r="AR78" s="105"/>
    </row>
    <row r="79" spans="1:44" ht="20.25" hidden="1" customHeight="1" thickBot="1" x14ac:dyDescent="0.25">
      <c r="A79" s="123"/>
      <c r="B79" s="124"/>
      <c r="C79" s="124"/>
      <c r="D79" s="109" t="s">
        <v>67</v>
      </c>
      <c r="E79" s="110"/>
      <c r="F79" s="111"/>
      <c r="G79" s="15" t="s">
        <v>36</v>
      </c>
      <c r="H79" s="5" t="s">
        <v>36</v>
      </c>
      <c r="I79" s="15" t="s">
        <v>35</v>
      </c>
      <c r="J79" s="15" t="s">
        <v>35</v>
      </c>
      <c r="K79" s="15" t="s">
        <v>35</v>
      </c>
      <c r="L79" s="15" t="s">
        <v>35</v>
      </c>
      <c r="M79" s="15" t="s">
        <v>35</v>
      </c>
      <c r="N79" s="15" t="s">
        <v>36</v>
      </c>
      <c r="O79" s="5" t="s">
        <v>36</v>
      </c>
      <c r="P79" s="15" t="s">
        <v>35</v>
      </c>
      <c r="Q79" s="15" t="s">
        <v>36</v>
      </c>
      <c r="R79" s="15" t="s">
        <v>35</v>
      </c>
      <c r="S79" s="15" t="s">
        <v>35</v>
      </c>
      <c r="T79" s="15" t="s">
        <v>35</v>
      </c>
      <c r="U79" s="15" t="s">
        <v>36</v>
      </c>
      <c r="V79" s="15" t="s">
        <v>36</v>
      </c>
      <c r="W79" s="15" t="s">
        <v>35</v>
      </c>
      <c r="X79" s="15" t="s">
        <v>35</v>
      </c>
      <c r="Y79" s="15" t="s">
        <v>35</v>
      </c>
      <c r="Z79" s="15" t="s">
        <v>35</v>
      </c>
      <c r="AA79" s="15" t="s">
        <v>35</v>
      </c>
      <c r="AB79" s="15" t="s">
        <v>36</v>
      </c>
      <c r="AC79" s="5" t="s">
        <v>36</v>
      </c>
      <c r="AD79" s="15" t="s">
        <v>36</v>
      </c>
      <c r="AE79" s="15" t="s">
        <v>35</v>
      </c>
      <c r="AF79" s="15" t="s">
        <v>35</v>
      </c>
      <c r="AG79" s="15" t="s">
        <v>35</v>
      </c>
      <c r="AH79" s="15" t="s">
        <v>35</v>
      </c>
      <c r="AI79" s="66"/>
      <c r="AJ79" s="66"/>
      <c r="AK79" s="67"/>
      <c r="AL79" s="98" t="s">
        <v>22</v>
      </c>
      <c r="AM79" s="99"/>
      <c r="AN79" s="99"/>
      <c r="AO79" s="99"/>
      <c r="AP79" s="100">
        <f>SUM(G77:AK77)</f>
        <v>10</v>
      </c>
      <c r="AQ79" s="101"/>
      <c r="AR79" s="48"/>
    </row>
    <row r="80" spans="1:44" ht="20.25" hidden="1" customHeight="1" x14ac:dyDescent="0.2">
      <c r="A80" s="119" t="s">
        <v>58</v>
      </c>
      <c r="B80" s="120"/>
      <c r="C80" s="130"/>
      <c r="D80" s="113" t="s">
        <v>19</v>
      </c>
      <c r="E80" s="114"/>
      <c r="F80" s="115"/>
      <c r="G80" s="4">
        <v>1</v>
      </c>
      <c r="H80" s="4">
        <v>2</v>
      </c>
      <c r="I80" s="35">
        <v>3</v>
      </c>
      <c r="J80" s="35">
        <v>4</v>
      </c>
      <c r="K80" s="35">
        <v>5</v>
      </c>
      <c r="L80" s="35">
        <v>6</v>
      </c>
      <c r="M80" s="35">
        <v>7</v>
      </c>
      <c r="N80" s="4">
        <v>8</v>
      </c>
      <c r="O80" s="4">
        <v>9</v>
      </c>
      <c r="P80" s="35">
        <v>10</v>
      </c>
      <c r="Q80" s="35">
        <v>11</v>
      </c>
      <c r="R80" s="35">
        <v>12</v>
      </c>
      <c r="S80" s="35">
        <v>13</v>
      </c>
      <c r="T80" s="35">
        <v>14</v>
      </c>
      <c r="U80" s="4">
        <v>15</v>
      </c>
      <c r="V80" s="4">
        <v>16</v>
      </c>
      <c r="W80" s="35">
        <v>17</v>
      </c>
      <c r="X80" s="35">
        <v>18</v>
      </c>
      <c r="Y80" s="35">
        <v>19</v>
      </c>
      <c r="Z80" s="4">
        <v>20</v>
      </c>
      <c r="AA80" s="35">
        <v>21</v>
      </c>
      <c r="AB80" s="4">
        <v>22</v>
      </c>
      <c r="AC80" s="4">
        <v>23</v>
      </c>
      <c r="AD80" s="35">
        <v>24</v>
      </c>
      <c r="AE80" s="35">
        <v>25</v>
      </c>
      <c r="AF80" s="35">
        <v>26</v>
      </c>
      <c r="AG80" s="35">
        <v>27</v>
      </c>
      <c r="AH80" s="14">
        <v>28</v>
      </c>
      <c r="AI80" s="5">
        <v>29</v>
      </c>
      <c r="AJ80" s="5">
        <v>30</v>
      </c>
      <c r="AK80" s="18">
        <v>31</v>
      </c>
      <c r="AL80" s="125" t="s">
        <v>21</v>
      </c>
      <c r="AM80" s="126"/>
      <c r="AN80" s="126"/>
      <c r="AO80" s="126"/>
      <c r="AP80" s="126"/>
      <c r="AQ80" s="127"/>
      <c r="AR80" s="46" t="s">
        <v>55</v>
      </c>
    </row>
    <row r="81" spans="1:44" ht="20.25" hidden="1" customHeight="1" x14ac:dyDescent="0.2">
      <c r="A81" s="121"/>
      <c r="B81" s="122"/>
      <c r="C81" s="131"/>
      <c r="D81" s="102" t="s">
        <v>9</v>
      </c>
      <c r="E81" s="103"/>
      <c r="F81" s="104"/>
      <c r="G81" s="29" t="s">
        <v>6</v>
      </c>
      <c r="H81" s="29" t="s">
        <v>7</v>
      </c>
      <c r="I81" s="30" t="s">
        <v>8</v>
      </c>
      <c r="J81" s="30" t="s">
        <v>2</v>
      </c>
      <c r="K81" s="30" t="s">
        <v>3</v>
      </c>
      <c r="L81" s="30" t="s">
        <v>4</v>
      </c>
      <c r="M81" s="30" t="s">
        <v>5</v>
      </c>
      <c r="N81" s="32" t="s">
        <v>15</v>
      </c>
      <c r="O81" s="32" t="s">
        <v>0</v>
      </c>
      <c r="P81" s="30" t="s">
        <v>1</v>
      </c>
      <c r="Q81" s="31" t="s">
        <v>11</v>
      </c>
      <c r="R81" s="31" t="s">
        <v>12</v>
      </c>
      <c r="S81" s="16" t="s">
        <v>13</v>
      </c>
      <c r="T81" s="16" t="s">
        <v>14</v>
      </c>
      <c r="U81" s="29" t="s">
        <v>6</v>
      </c>
      <c r="V81" s="29" t="s">
        <v>7</v>
      </c>
      <c r="W81" s="30" t="s">
        <v>8</v>
      </c>
      <c r="X81" s="30" t="s">
        <v>2</v>
      </c>
      <c r="Y81" s="31" t="s">
        <v>12</v>
      </c>
      <c r="Z81" s="32" t="s">
        <v>4</v>
      </c>
      <c r="AA81" s="30" t="s">
        <v>5</v>
      </c>
      <c r="AB81" s="29" t="s">
        <v>6</v>
      </c>
      <c r="AC81" s="29" t="s">
        <v>7</v>
      </c>
      <c r="AD81" s="38" t="s">
        <v>8</v>
      </c>
      <c r="AE81" s="30" t="s">
        <v>2</v>
      </c>
      <c r="AF81" s="30" t="s">
        <v>3</v>
      </c>
      <c r="AG81" s="30" t="s">
        <v>4</v>
      </c>
      <c r="AH81" s="30" t="s">
        <v>5</v>
      </c>
      <c r="AI81" s="29" t="s">
        <v>6</v>
      </c>
      <c r="AJ81" s="29" t="s">
        <v>7</v>
      </c>
      <c r="AK81" s="38" t="s">
        <v>8</v>
      </c>
      <c r="AL81" s="96"/>
      <c r="AM81" s="97"/>
      <c r="AN81" s="97"/>
      <c r="AO81" s="97"/>
      <c r="AP81" s="97"/>
      <c r="AQ81" s="128"/>
      <c r="AR81" s="47">
        <f t="shared" ref="AR81" si="8">AP85/AP82</f>
        <v>0.35483870967741937</v>
      </c>
    </row>
    <row r="82" spans="1:44" ht="20.25" hidden="1" customHeight="1" x14ac:dyDescent="0.2">
      <c r="A82" s="121"/>
      <c r="B82" s="122"/>
      <c r="C82" s="131"/>
      <c r="D82" s="102" t="s">
        <v>16</v>
      </c>
      <c r="E82" s="103"/>
      <c r="F82" s="104"/>
      <c r="G82" s="16" t="s">
        <v>23</v>
      </c>
      <c r="H82" s="7" t="s">
        <v>23</v>
      </c>
      <c r="I82" s="7" t="s">
        <v>23</v>
      </c>
      <c r="J82" s="16" t="s">
        <v>23</v>
      </c>
      <c r="K82" s="16" t="s">
        <v>23</v>
      </c>
      <c r="L82" s="16" t="s">
        <v>23</v>
      </c>
      <c r="M82" s="16" t="s">
        <v>23</v>
      </c>
      <c r="N82" s="16" t="s">
        <v>23</v>
      </c>
      <c r="O82" s="7" t="s">
        <v>23</v>
      </c>
      <c r="P82" s="7" t="s">
        <v>23</v>
      </c>
      <c r="Q82" s="16" t="s">
        <v>23</v>
      </c>
      <c r="R82" s="16" t="s">
        <v>23</v>
      </c>
      <c r="S82" s="16" t="s">
        <v>23</v>
      </c>
      <c r="T82" s="16" t="s">
        <v>23</v>
      </c>
      <c r="U82" s="16" t="s">
        <v>23</v>
      </c>
      <c r="V82" s="7" t="s">
        <v>23</v>
      </c>
      <c r="W82" s="7" t="s">
        <v>23</v>
      </c>
      <c r="X82" s="16" t="s">
        <v>23</v>
      </c>
      <c r="Y82" s="16" t="s">
        <v>23</v>
      </c>
      <c r="Z82" s="16" t="s">
        <v>23</v>
      </c>
      <c r="AA82" s="7" t="s">
        <v>23</v>
      </c>
      <c r="AB82" s="16" t="s">
        <v>23</v>
      </c>
      <c r="AC82" s="7" t="s">
        <v>23</v>
      </c>
      <c r="AD82" s="7" t="s">
        <v>23</v>
      </c>
      <c r="AE82" s="16" t="s">
        <v>23</v>
      </c>
      <c r="AF82" s="16" t="s">
        <v>23</v>
      </c>
      <c r="AG82" s="16" t="s">
        <v>23</v>
      </c>
      <c r="AH82" s="16" t="s">
        <v>23</v>
      </c>
      <c r="AI82" s="16" t="s">
        <v>23</v>
      </c>
      <c r="AJ82" s="7" t="s">
        <v>23</v>
      </c>
      <c r="AK82" s="21" t="s">
        <v>23</v>
      </c>
      <c r="AL82" s="96" t="s">
        <v>51</v>
      </c>
      <c r="AM82" s="97"/>
      <c r="AN82" s="97"/>
      <c r="AO82" s="97"/>
      <c r="AP82" s="94">
        <f>COUNTIF(G82:AK82,プルダウン!$B$3)+COUNTIF(G82:AK82,プルダウン!$B$4)</f>
        <v>31</v>
      </c>
      <c r="AQ82" s="95"/>
      <c r="AR82" s="105" t="s">
        <v>64</v>
      </c>
    </row>
    <row r="83" spans="1:44" ht="20.25" hidden="1" customHeight="1" x14ac:dyDescent="0.2">
      <c r="A83" s="121"/>
      <c r="B83" s="122"/>
      <c r="C83" s="131"/>
      <c r="D83" s="106"/>
      <c r="E83" s="107"/>
      <c r="F83" s="108"/>
      <c r="G83" s="16">
        <f>IF(G82=プルダウン!$B$3,IF(G85=プルダウン!$D$4,1,IF(G85=プルダウン!$D$5,1,0)),IF(G82=プルダウン!$B$4,IF(G85=プルダウン!$D$4,1,IF(G85=プルダウン!$D$5,1,0))))</f>
        <v>1</v>
      </c>
      <c r="H83" s="7">
        <f>IF(H82=プルダウン!$B$3,IF(H85=プルダウン!$D$4,1,IF(H85=プルダウン!$D$5,1,0)),IF(H82=プルダウン!$B$4,IF(H85=プルダウン!$D$4,1,IF(H85=プルダウン!$D$5,1,0))))</f>
        <v>1</v>
      </c>
      <c r="I83" s="7">
        <f>IF(I82=プルダウン!$B$3,IF(I85=プルダウン!$D$4,1,IF(I85=プルダウン!$D$5,1,0)),IF(I82=プルダウン!$B$4,IF(I85=プルダウン!$D$4,1,IF(I85=プルダウン!$D$5,1,0))))</f>
        <v>0</v>
      </c>
      <c r="J83" s="16">
        <f>IF(J82=プルダウン!$B$3,IF(J85=プルダウン!$D$4,1,IF(J85=プルダウン!$D$5,1,0)),IF(J82=プルダウン!$B$4,IF(J85=プルダウン!$D$4,1,IF(J85=プルダウン!$D$5,1,0))))</f>
        <v>0</v>
      </c>
      <c r="K83" s="16">
        <f>IF(K82=プルダウン!$B$3,IF(K85=プルダウン!$D$4,1,IF(K85=プルダウン!$D$5,1,0)),IF(K82=プルダウン!$B$4,IF(K85=プルダウン!$D$4,1,IF(K85=プルダウン!$D$5,1,0))))</f>
        <v>0</v>
      </c>
      <c r="L83" s="16">
        <f>IF(L82=プルダウン!$B$3,IF(L85=プルダウン!$D$4,1,IF(L85=プルダウン!$D$5,1,0)),IF(L82=プルダウン!$B$4,IF(L85=プルダウン!$D$4,1,IF(L85=プルダウン!$D$5,1,0))))</f>
        <v>0</v>
      </c>
      <c r="M83" s="16">
        <f>IF(M82=プルダウン!$B$3,IF(M85=プルダウン!$D$4,1,IF(M85=プルダウン!$D$5,1,0)),IF(M82=プルダウン!$B$4,IF(M85=プルダウン!$D$4,1,IF(M85=プルダウン!$D$5,1,0))))</f>
        <v>0</v>
      </c>
      <c r="N83" s="16">
        <f>IF(N82=プルダウン!$B$3,IF(N85=プルダウン!$D$4,1,IF(N85=プルダウン!$D$5,1,0)),IF(N82=プルダウン!$B$4,IF(N85=プルダウン!$D$4,1,IF(N85=プルダウン!$D$5,1,0))))</f>
        <v>1</v>
      </c>
      <c r="O83" s="7">
        <f>IF(O82=プルダウン!$B$3,IF(O85=プルダウン!$D$4,1,IF(O85=プルダウン!$D$5,1,0)),IF(O82=プルダウン!$B$4,IF(O85=プルダウン!$D$4,1,IF(O85=プルダウン!$D$5,1,0))))</f>
        <v>1</v>
      </c>
      <c r="P83" s="7">
        <f>IF(P82=プルダウン!$B$3,IF(P85=プルダウン!$D$4,1,IF(P85=プルダウン!$D$5,1,0)),IF(P82=プルダウン!$B$4,IF(P85=プルダウン!$D$4,1,IF(P85=プルダウン!$D$5,1,0))))</f>
        <v>0</v>
      </c>
      <c r="Q83" s="16">
        <f>IF(Q82=プルダウン!$B$3,IF(Q85=プルダウン!$D$4,1,IF(Q85=プルダウン!$D$5,1,0)),IF(Q82=プルダウン!$B$4,IF(Q85=プルダウン!$D$4,1,IF(Q85=プルダウン!$D$5,1,0))))</f>
        <v>0</v>
      </c>
      <c r="R83" s="16">
        <f>IF(R82=プルダウン!$B$3,IF(R85=プルダウン!$D$4,1,IF(R85=プルダウン!$D$5,1,0)),IF(R82=プルダウン!$B$4,IF(R85=プルダウン!$D$4,1,IF(R85=プルダウン!$D$5,1,0))))</f>
        <v>0</v>
      </c>
      <c r="S83" s="16">
        <f>IF(S82=プルダウン!$B$3,IF(S85=プルダウン!$D$4,1,IF(S85=プルダウン!$D$5,1,0)),IF(S82=プルダウン!$B$4,IF(S85=プルダウン!$D$4,1,IF(S85=プルダウン!$D$5,1,0))))</f>
        <v>0</v>
      </c>
      <c r="T83" s="16">
        <f>IF(T82=プルダウン!$B$3,IF(T85=プルダウン!$D$4,1,IF(T85=プルダウン!$D$5,1,0)),IF(T82=プルダウン!$B$4,IF(T85=プルダウン!$D$4,1,IF(T85=プルダウン!$D$5,1,0))))</f>
        <v>0</v>
      </c>
      <c r="U83" s="16">
        <f>IF(U82=プルダウン!$B$3,IF(U85=プルダウン!$D$4,1,IF(U85=プルダウン!$D$5,1,0)),IF(U82=プルダウン!$B$4,IF(U85=プルダウン!$D$4,1,IF(U85=プルダウン!$D$5,1,0))))</f>
        <v>1</v>
      </c>
      <c r="V83" s="7">
        <f>IF(V82=プルダウン!$B$3,IF(V85=プルダウン!$D$4,1,IF(V85=プルダウン!$D$5,1,0)),IF(V82=プルダウン!$B$4,IF(V85=プルダウン!$D$4,1,IF(V85=プルダウン!$D$5,1,0))))</f>
        <v>1</v>
      </c>
      <c r="W83" s="7">
        <f>IF(W82=プルダウン!$B$3,IF(W85=プルダウン!$D$4,1,IF(W85=プルダウン!$D$5,1,0)),IF(W82=プルダウン!$B$4,IF(W85=プルダウン!$D$4,1,IF(W85=プルダウン!$D$5,1,0))))</f>
        <v>0</v>
      </c>
      <c r="X83" s="16">
        <f>IF(X82=プルダウン!$B$3,IF(X85=プルダウン!$D$4,1,IF(X85=プルダウン!$D$5,1,0)),IF(X82=プルダウン!$B$4,IF(X85=プルダウン!$D$4,1,IF(X85=プルダウン!$D$5,1,0))))</f>
        <v>0</v>
      </c>
      <c r="Y83" s="16">
        <f>IF(Y82=プルダウン!$B$3,IF(Y85=プルダウン!$D$4,1,IF(Y85=プルダウン!$D$5,1,0)),IF(Y82=プルダウン!$B$4,IF(Y85=プルダウン!$D$4,1,IF(Y85=プルダウン!$D$5,1,0))))</f>
        <v>0</v>
      </c>
      <c r="Z83" s="16">
        <f>IF(Z82=プルダウン!$B$3,IF(Z85=プルダウン!$D$4,1,IF(Z85=プルダウン!$D$5,1,0)),IF(Z82=プルダウン!$B$4,IF(Z85=プルダウン!$D$4,1,IF(Z85=プルダウン!$D$5,1,0))))</f>
        <v>1</v>
      </c>
      <c r="AA83" s="7">
        <f>IF(AA82=プルダウン!$B$3,IF(AA85=プルダウン!$D$4,1,IF(AA85=プルダウン!$D$5,1,0)),IF(AA82=プルダウン!$B$4,IF(AA85=プルダウン!$D$4,1,IF(AA85=プルダウン!$D$5,1,0))))</f>
        <v>0</v>
      </c>
      <c r="AB83" s="16">
        <f>IF(AB82=プルダウン!$B$3,IF(AB85=プルダウン!$D$4,1,IF(AB85=プルダウン!$D$5,1,0)),IF(AB82=プルダウン!$B$4,IF(AB85=プルダウン!$D$4,1,IF(AB85=プルダウン!$D$5,1,0))))</f>
        <v>1</v>
      </c>
      <c r="AC83" s="7">
        <f>IF(AC82=プルダウン!$B$3,IF(AC85=プルダウン!$D$4,1,IF(AC85=プルダウン!$D$5,1,0)),IF(AC82=プルダウン!$B$4,IF(AC85=プルダウン!$D$4,1,IF(AC85=プルダウン!$D$5,1,0))))</f>
        <v>1</v>
      </c>
      <c r="AD83" s="7">
        <f>IF(AD82=プルダウン!$B$3,IF(AD85=プルダウン!$D$4,1,IF(AD85=プルダウン!$D$5,1,0)),IF(AD82=プルダウン!$B$4,IF(AD85=プルダウン!$D$4,1,IF(AD85=プルダウン!$D$5,1,0))))</f>
        <v>0</v>
      </c>
      <c r="AE83" s="16">
        <f>IF(AE82=プルダウン!$B$3,IF(AE85=プルダウン!$D$4,1,IF(AE85=プルダウン!$D$5,1,0)),IF(AE82=プルダウン!$B$4,IF(AE85=プルダウン!$D$4,1,IF(AE85=プルダウン!$D$5,1,0))))</f>
        <v>0</v>
      </c>
      <c r="AF83" s="16">
        <f>IF(AF82=プルダウン!$B$3,IF(AF85=プルダウン!$D$4,1,IF(AF85=プルダウン!$D$5,1,0)),IF(AF82=プルダウン!$B$4,IF(AF85=プルダウン!$D$4,1,IF(AF85=プルダウン!$D$5,1,0))))</f>
        <v>0</v>
      </c>
      <c r="AG83" s="16">
        <f>IF(AG82=プルダウン!$B$3,IF(AG85=プルダウン!$D$4,1,IF(AG85=プルダウン!$D$5,1,0)),IF(AG82=プルダウン!$B$4,IF(AG85=プルダウン!$D$4,1,IF(AG85=プルダウン!$D$5,1,0))))</f>
        <v>0</v>
      </c>
      <c r="AH83" s="16">
        <f>IF(AH82=プルダウン!$B$3,IF(AH85=プルダウン!$D$4,1,IF(AH85=プルダウン!$D$5,1,0)),IF(AH82=プルダウン!$B$4,IF(AH85=プルダウン!$D$4,1,IF(AH85=プルダウン!$D$5,1,0))))</f>
        <v>0</v>
      </c>
      <c r="AI83" s="16">
        <f>IF(AI82=プルダウン!$B$3,IF(AI85=プルダウン!$D$4,1,IF(AI85=プルダウン!$D$5,1,0)),IF(AI82=プルダウン!$B$4,IF(AI85=プルダウン!$D$4,1,IF(AI85=プルダウン!$D$5,1,0))))</f>
        <v>1</v>
      </c>
      <c r="AJ83" s="7">
        <f>IF(AJ82=プルダウン!$B$3,IF(AJ85=プルダウン!$D$4,1,IF(AJ85=プルダウン!$D$5,1,0)),IF(AJ82=プルダウン!$B$4,IF(AJ85=プルダウン!$D$4,1,IF(AJ85=プルダウン!$D$5,1,0))))</f>
        <v>1</v>
      </c>
      <c r="AK83" s="21">
        <f>IF(AK82=プルダウン!$B$3,IF(AK85=プルダウン!$D$4,1,IF(AK85=プルダウン!$D$5,1,0)),IF(AK82=プルダウン!$B$4,IF(AK85=プルダウン!$D$4,1,IF(AK85=プルダウン!$D$5,1,0))))</f>
        <v>0</v>
      </c>
      <c r="AL83" s="96"/>
      <c r="AM83" s="97"/>
      <c r="AN83" s="97"/>
      <c r="AO83" s="97"/>
      <c r="AP83" s="94"/>
      <c r="AQ83" s="95"/>
      <c r="AR83" s="105"/>
    </row>
    <row r="84" spans="1:44" ht="20.25" hidden="1" customHeight="1" x14ac:dyDescent="0.2">
      <c r="A84" s="121"/>
      <c r="B84" s="122"/>
      <c r="C84" s="131"/>
      <c r="D84" s="102" t="s">
        <v>66</v>
      </c>
      <c r="E84" s="103"/>
      <c r="F84" s="104"/>
      <c r="G84" s="16" t="s">
        <v>36</v>
      </c>
      <c r="H84" s="16" t="s">
        <v>36</v>
      </c>
      <c r="I84" s="16" t="s">
        <v>35</v>
      </c>
      <c r="J84" s="16" t="s">
        <v>35</v>
      </c>
      <c r="K84" s="16" t="s">
        <v>35</v>
      </c>
      <c r="L84" s="16" t="s">
        <v>35</v>
      </c>
      <c r="M84" s="16" t="s">
        <v>35</v>
      </c>
      <c r="N84" s="16" t="s">
        <v>36</v>
      </c>
      <c r="O84" s="16" t="s">
        <v>36</v>
      </c>
      <c r="P84" s="16" t="s">
        <v>35</v>
      </c>
      <c r="Q84" s="16" t="s">
        <v>35</v>
      </c>
      <c r="R84" s="16" t="s">
        <v>35</v>
      </c>
      <c r="S84" s="16" t="s">
        <v>35</v>
      </c>
      <c r="T84" s="16" t="s">
        <v>35</v>
      </c>
      <c r="U84" s="16" t="s">
        <v>36</v>
      </c>
      <c r="V84" s="16" t="s">
        <v>36</v>
      </c>
      <c r="W84" s="16" t="s">
        <v>35</v>
      </c>
      <c r="X84" s="16" t="s">
        <v>35</v>
      </c>
      <c r="Y84" s="16" t="s">
        <v>35</v>
      </c>
      <c r="Z84" s="16" t="s">
        <v>36</v>
      </c>
      <c r="AA84" s="16" t="s">
        <v>35</v>
      </c>
      <c r="AB84" s="16" t="s">
        <v>36</v>
      </c>
      <c r="AC84" s="16" t="s">
        <v>36</v>
      </c>
      <c r="AD84" s="16" t="s">
        <v>35</v>
      </c>
      <c r="AE84" s="16" t="s">
        <v>35</v>
      </c>
      <c r="AF84" s="16" t="s">
        <v>35</v>
      </c>
      <c r="AG84" s="16" t="s">
        <v>35</v>
      </c>
      <c r="AH84" s="16" t="s">
        <v>35</v>
      </c>
      <c r="AI84" s="16" t="s">
        <v>36</v>
      </c>
      <c r="AJ84" s="16" t="s">
        <v>36</v>
      </c>
      <c r="AK84" s="17" t="s">
        <v>35</v>
      </c>
      <c r="AL84" s="96"/>
      <c r="AM84" s="97"/>
      <c r="AN84" s="97"/>
      <c r="AO84" s="97"/>
      <c r="AP84" s="94"/>
      <c r="AQ84" s="95"/>
      <c r="AR84" s="105"/>
    </row>
    <row r="85" spans="1:44" ht="20.25" hidden="1" customHeight="1" thickBot="1" x14ac:dyDescent="0.25">
      <c r="A85" s="132"/>
      <c r="B85" s="133"/>
      <c r="C85" s="134"/>
      <c r="D85" s="109" t="s">
        <v>67</v>
      </c>
      <c r="E85" s="110"/>
      <c r="F85" s="111"/>
      <c r="G85" s="66" t="s">
        <v>36</v>
      </c>
      <c r="H85" s="66" t="s">
        <v>36</v>
      </c>
      <c r="I85" s="66" t="s">
        <v>35</v>
      </c>
      <c r="J85" s="66" t="s">
        <v>35</v>
      </c>
      <c r="K85" s="66" t="s">
        <v>35</v>
      </c>
      <c r="L85" s="66" t="s">
        <v>35</v>
      </c>
      <c r="M85" s="66" t="s">
        <v>35</v>
      </c>
      <c r="N85" s="66" t="s">
        <v>36</v>
      </c>
      <c r="O85" s="66" t="s">
        <v>36</v>
      </c>
      <c r="P85" s="66" t="s">
        <v>35</v>
      </c>
      <c r="Q85" s="66" t="s">
        <v>35</v>
      </c>
      <c r="R85" s="66" t="s">
        <v>35</v>
      </c>
      <c r="S85" s="66" t="s">
        <v>35</v>
      </c>
      <c r="T85" s="66" t="s">
        <v>35</v>
      </c>
      <c r="U85" s="66" t="s">
        <v>36</v>
      </c>
      <c r="V85" s="66" t="s">
        <v>36</v>
      </c>
      <c r="W85" s="66" t="s">
        <v>35</v>
      </c>
      <c r="X85" s="66" t="s">
        <v>35</v>
      </c>
      <c r="Y85" s="66" t="s">
        <v>35</v>
      </c>
      <c r="Z85" s="66" t="s">
        <v>36</v>
      </c>
      <c r="AA85" s="66" t="s">
        <v>35</v>
      </c>
      <c r="AB85" s="66" t="s">
        <v>36</v>
      </c>
      <c r="AC85" s="66" t="s">
        <v>36</v>
      </c>
      <c r="AD85" s="66" t="s">
        <v>35</v>
      </c>
      <c r="AE85" s="66" t="s">
        <v>35</v>
      </c>
      <c r="AF85" s="66" t="s">
        <v>35</v>
      </c>
      <c r="AG85" s="66" t="s">
        <v>35</v>
      </c>
      <c r="AH85" s="66" t="s">
        <v>35</v>
      </c>
      <c r="AI85" s="66" t="s">
        <v>36</v>
      </c>
      <c r="AJ85" s="66" t="s">
        <v>36</v>
      </c>
      <c r="AK85" s="66" t="s">
        <v>35</v>
      </c>
      <c r="AL85" s="98" t="s">
        <v>22</v>
      </c>
      <c r="AM85" s="99"/>
      <c r="AN85" s="99"/>
      <c r="AO85" s="99"/>
      <c r="AP85" s="100">
        <f>SUM(G83:AK83)</f>
        <v>11</v>
      </c>
      <c r="AQ85" s="101"/>
      <c r="AR85" s="48"/>
    </row>
    <row r="86" spans="1:44" x14ac:dyDescent="0.2">
      <c r="A86" s="56"/>
    </row>
    <row r="87" spans="1:44" x14ac:dyDescent="0.2">
      <c r="A87" s="71" t="s">
        <v>77</v>
      </c>
      <c r="B87" s="72"/>
    </row>
    <row r="88" spans="1:44" x14ac:dyDescent="0.2">
      <c r="A88" s="73" t="s">
        <v>78</v>
      </c>
      <c r="B88" s="72"/>
    </row>
    <row r="90" spans="1:44" x14ac:dyDescent="0.2">
      <c r="A90" s="73" t="s">
        <v>79</v>
      </c>
      <c r="B90" s="72"/>
    </row>
    <row r="91" spans="1:44" x14ac:dyDescent="0.2">
      <c r="A91" s="73"/>
      <c r="B91" s="72"/>
    </row>
    <row r="92" spans="1:44" x14ac:dyDescent="0.2">
      <c r="A92" s="73" t="s">
        <v>80</v>
      </c>
      <c r="B92" s="72"/>
    </row>
  </sheetData>
  <mergeCells count="160">
    <mergeCell ref="A62:C67"/>
    <mergeCell ref="D62:F62"/>
    <mergeCell ref="AL62:AQ63"/>
    <mergeCell ref="A74:C79"/>
    <mergeCell ref="D74:F74"/>
    <mergeCell ref="AL74:AQ75"/>
    <mergeCell ref="A68:C73"/>
    <mergeCell ref="D68:F68"/>
    <mergeCell ref="AL68:AQ69"/>
    <mergeCell ref="D69:F69"/>
    <mergeCell ref="D70:F70"/>
    <mergeCell ref="D66:F66"/>
    <mergeCell ref="D72:F72"/>
    <mergeCell ref="B5:M5"/>
    <mergeCell ref="AP85:AQ85"/>
    <mergeCell ref="A80:C85"/>
    <mergeCell ref="D80:F80"/>
    <mergeCell ref="AL80:AQ81"/>
    <mergeCell ref="D81:F81"/>
    <mergeCell ref="D82:F82"/>
    <mergeCell ref="D83:F83"/>
    <mergeCell ref="D85:F85"/>
    <mergeCell ref="AL85:AO85"/>
    <mergeCell ref="D77:F77"/>
    <mergeCell ref="D79:F79"/>
    <mergeCell ref="AL79:AO79"/>
    <mergeCell ref="AP79:AQ79"/>
    <mergeCell ref="D71:F71"/>
    <mergeCell ref="D73:F73"/>
    <mergeCell ref="AL73:AO73"/>
    <mergeCell ref="A56:C61"/>
    <mergeCell ref="D56:F56"/>
    <mergeCell ref="AL56:AQ57"/>
    <mergeCell ref="D57:F57"/>
    <mergeCell ref="D58:F58"/>
    <mergeCell ref="D59:F59"/>
    <mergeCell ref="D61:F61"/>
    <mergeCell ref="A44:C49"/>
    <mergeCell ref="D44:F44"/>
    <mergeCell ref="AL44:AQ45"/>
    <mergeCell ref="D45:F45"/>
    <mergeCell ref="D46:F46"/>
    <mergeCell ref="D47:F47"/>
    <mergeCell ref="D49:F49"/>
    <mergeCell ref="AL49:AO49"/>
    <mergeCell ref="AL55:AO55"/>
    <mergeCell ref="AP55:AQ55"/>
    <mergeCell ref="A50:C55"/>
    <mergeCell ref="D50:F50"/>
    <mergeCell ref="AL50:AQ51"/>
    <mergeCell ref="D51:F51"/>
    <mergeCell ref="D52:F52"/>
    <mergeCell ref="D53:F53"/>
    <mergeCell ref="D55:F55"/>
    <mergeCell ref="A26:C31"/>
    <mergeCell ref="D26:F26"/>
    <mergeCell ref="AL26:AQ27"/>
    <mergeCell ref="D27:F27"/>
    <mergeCell ref="D28:F28"/>
    <mergeCell ref="A38:C43"/>
    <mergeCell ref="D38:F38"/>
    <mergeCell ref="AL38:AQ39"/>
    <mergeCell ref="D39:F39"/>
    <mergeCell ref="D40:F40"/>
    <mergeCell ref="D29:F29"/>
    <mergeCell ref="D31:F31"/>
    <mergeCell ref="AL31:AO31"/>
    <mergeCell ref="AP31:AQ31"/>
    <mergeCell ref="A32:C37"/>
    <mergeCell ref="D32:F32"/>
    <mergeCell ref="AL32:AQ33"/>
    <mergeCell ref="D33:F33"/>
    <mergeCell ref="D34:F34"/>
    <mergeCell ref="D41:F41"/>
    <mergeCell ref="D43:F43"/>
    <mergeCell ref="AL43:AO43"/>
    <mergeCell ref="AP43:AQ43"/>
    <mergeCell ref="D35:F35"/>
    <mergeCell ref="A20:C25"/>
    <mergeCell ref="D20:F20"/>
    <mergeCell ref="AL20:AQ21"/>
    <mergeCell ref="D21:F21"/>
    <mergeCell ref="D22:F22"/>
    <mergeCell ref="D23:F23"/>
    <mergeCell ref="A14:C19"/>
    <mergeCell ref="D19:F19"/>
    <mergeCell ref="D25:F25"/>
    <mergeCell ref="AL25:AO25"/>
    <mergeCell ref="AP25:AQ25"/>
    <mergeCell ref="AL14:AQ15"/>
    <mergeCell ref="D15:F15"/>
    <mergeCell ref="D16:F16"/>
    <mergeCell ref="D18:F18"/>
    <mergeCell ref="D24:F24"/>
    <mergeCell ref="AL22:AO24"/>
    <mergeCell ref="AP22:AQ24"/>
    <mergeCell ref="AL16:AO18"/>
    <mergeCell ref="AP16:AQ18"/>
    <mergeCell ref="D30:F30"/>
    <mergeCell ref="D36:F36"/>
    <mergeCell ref="D42:F42"/>
    <mergeCell ref="D48:F48"/>
    <mergeCell ref="D54:F54"/>
    <mergeCell ref="D60:F60"/>
    <mergeCell ref="I8:J8"/>
    <mergeCell ref="I9:J9"/>
    <mergeCell ref="I10:J10"/>
    <mergeCell ref="D14:F14"/>
    <mergeCell ref="D37:F37"/>
    <mergeCell ref="D17:F17"/>
    <mergeCell ref="D84:F84"/>
    <mergeCell ref="AR76:AR78"/>
    <mergeCell ref="AR82:AR84"/>
    <mergeCell ref="AR70:AR72"/>
    <mergeCell ref="AP49:AQ49"/>
    <mergeCell ref="D63:F63"/>
    <mergeCell ref="D64:F64"/>
    <mergeCell ref="AL82:AO84"/>
    <mergeCell ref="AP82:AQ84"/>
    <mergeCell ref="AL64:AO66"/>
    <mergeCell ref="AP64:AQ66"/>
    <mergeCell ref="AL58:AO60"/>
    <mergeCell ref="AP58:AQ60"/>
    <mergeCell ref="AL52:AO54"/>
    <mergeCell ref="AP52:AQ54"/>
    <mergeCell ref="D78:F78"/>
    <mergeCell ref="D75:F75"/>
    <mergeCell ref="D76:F76"/>
    <mergeCell ref="D65:F65"/>
    <mergeCell ref="D67:F67"/>
    <mergeCell ref="AL67:AO67"/>
    <mergeCell ref="AP67:AQ67"/>
    <mergeCell ref="AP73:AQ73"/>
    <mergeCell ref="AR54:AR55"/>
    <mergeCell ref="AL34:AO36"/>
    <mergeCell ref="AP34:AQ36"/>
    <mergeCell ref="AL28:AO30"/>
    <mergeCell ref="AP28:AQ30"/>
    <mergeCell ref="AL19:AO19"/>
    <mergeCell ref="AP19:AQ19"/>
    <mergeCell ref="AL37:AO37"/>
    <mergeCell ref="AP37:AQ37"/>
    <mergeCell ref="AR18:AR19"/>
    <mergeCell ref="AR24:AR25"/>
    <mergeCell ref="AR30:AR31"/>
    <mergeCell ref="AR36:AR37"/>
    <mergeCell ref="AR60:AR61"/>
    <mergeCell ref="AR66:AR67"/>
    <mergeCell ref="AP76:AQ78"/>
    <mergeCell ref="AL76:AO78"/>
    <mergeCell ref="AL70:AO72"/>
    <mergeCell ref="AP70:AQ72"/>
    <mergeCell ref="AL40:AO42"/>
    <mergeCell ref="AP40:AQ42"/>
    <mergeCell ref="AR42:AR43"/>
    <mergeCell ref="AR48:AR49"/>
    <mergeCell ref="AL46:AO48"/>
    <mergeCell ref="AP46:AQ48"/>
    <mergeCell ref="AL61:AO61"/>
    <mergeCell ref="AP61:AQ61"/>
  </mergeCells>
  <phoneticPr fontId="2"/>
  <dataValidations count="3">
    <dataValidation type="list" allowBlank="1" showInputMessage="1" showErrorMessage="1" sqref="B5:B6">
      <formula1>"月単位における週休２日達成,月単位における週休２日達成していない"</formula1>
    </dataValidation>
    <dataValidation type="list" allowBlank="1" showInputMessage="1" showErrorMessage="1" sqref="AR16 AR22 AR28 AR34 AR40 AR52 AR58 AR46 AR70 AR82 AR76 AR64">
      <formula1>"〇,×"</formula1>
    </dataValidation>
    <dataValidation type="list" allowBlank="1" showInputMessage="1" showErrorMessage="1" sqref="AR18:AR19 AR24:AR25 AR30:AR31 AR36:AR37 AR42:AR43 AR48:AR49 AR54:AR55 AR60:AR61 AR66:AR67">
      <formula1>"①現場閉所率28.5%以上,②現場閉所率28.5%未満だが、暦上の土日全て閉所,③対象外期間を除いた暦上の土日以上に現場閉所"</formula1>
    </dataValidation>
  </dataValidations>
  <printOptions horizontalCentered="1"/>
  <pageMargins left="0.31496062992125984" right="0.31496062992125984" top="0.74803149606299213" bottom="0.55118110236220474" header="0.31496062992125984" footer="0.31496062992125984"/>
  <pageSetup paperSize="9" scale="63"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344" operator="containsText" id="{DDB09ECA-1EA7-4FA5-9B56-78FE3129B091}">
            <xm:f>NOT(ISERROR(SEARCH(プルダウン!$B$3,G16)))</xm:f>
            <xm:f>プルダウン!$B$3</xm:f>
            <x14:dxf>
              <fill>
                <patternFill>
                  <bgColor rgb="FFFFC000"/>
                </patternFill>
              </fill>
            </x14:dxf>
          </x14:cfRule>
          <x14:cfRule type="containsText" priority="346" operator="containsText" id="{639204A0-8D30-4545-BC1B-3F8587D36A5B}">
            <xm:f>NOT(ISERROR(SEARCH(プルダウン!$B$4,G16)))</xm:f>
            <xm:f>プルダウン!$B$4</xm:f>
            <x14:dxf>
              <fill>
                <patternFill>
                  <bgColor rgb="FFFFC000"/>
                </patternFill>
              </fill>
            </x14:dxf>
          </x14:cfRule>
          <xm:sqref>G16:AK16</xm:sqref>
        </x14:conditionalFormatting>
        <x14:conditionalFormatting xmlns:xm="http://schemas.microsoft.com/office/excel/2006/main">
          <x14:cfRule type="containsText" priority="343" operator="containsText" id="{DE8985B6-E1FB-4DD6-B920-7575545FD232}">
            <xm:f>NOT(ISERROR(SEARCH(プルダウン!$D$5,G19)))</xm:f>
            <xm:f>プルダウン!$D$5</xm:f>
            <x14:dxf>
              <font>
                <color rgb="FF9C6500"/>
              </font>
              <fill>
                <patternFill>
                  <bgColor rgb="FFFFEB9C"/>
                </patternFill>
              </fill>
            </x14:dxf>
          </x14:cfRule>
          <x14:cfRule type="containsText" priority="345" operator="containsText" id="{E59E2FA1-6B39-4550-B61D-301B6573F52D}">
            <xm:f>NOT(ISERROR(SEARCH(プルダウン!$D$4,G19)))</xm:f>
            <xm:f>プルダウン!$D$4</xm:f>
            <x14:dxf>
              <font>
                <b/>
                <i val="0"/>
                <color rgb="FF9C0006"/>
              </font>
              <fill>
                <patternFill>
                  <bgColor rgb="FFFFC7CE"/>
                </patternFill>
              </fill>
            </x14:dxf>
          </x14:cfRule>
          <xm:sqref>G19:AK19</xm:sqref>
        </x14:conditionalFormatting>
        <x14:conditionalFormatting xmlns:xm="http://schemas.microsoft.com/office/excel/2006/main">
          <x14:cfRule type="containsText" priority="341" operator="containsText" id="{8F3A55E7-CBB3-4E4A-A9D0-DD1F67C9A206}">
            <xm:f>NOT(ISERROR(SEARCH(プルダウン!$B$3,H23)))</xm:f>
            <xm:f>プルダウン!$B$3</xm:f>
            <x14:dxf>
              <fill>
                <patternFill>
                  <bgColor rgb="FFFFC000"/>
                </patternFill>
              </fill>
            </x14:dxf>
          </x14:cfRule>
          <x14:cfRule type="containsText" priority="342" operator="containsText" id="{829E243B-7196-437B-B4C2-D28ABB77F173}">
            <xm:f>NOT(ISERROR(SEARCH(プルダウン!$B$4,H23)))</xm:f>
            <xm:f>プルダウン!$B$4</xm:f>
            <x14:dxf>
              <fill>
                <patternFill>
                  <bgColor rgb="FFFFC000"/>
                </patternFill>
              </fill>
            </x14:dxf>
          </x14:cfRule>
          <xm:sqref>H23:AK23</xm:sqref>
        </x14:conditionalFormatting>
        <x14:conditionalFormatting xmlns:xm="http://schemas.microsoft.com/office/excel/2006/main">
          <x14:cfRule type="containsText" priority="337" operator="containsText" id="{A8963C18-F7F8-4EA7-B505-EBB20AD8F8C0}">
            <xm:f>NOT(ISERROR(SEARCH(プルダウン!$D$5,G25)))</xm:f>
            <xm:f>プルダウン!$D$5</xm:f>
            <x14:dxf>
              <font>
                <color rgb="FF9C6500"/>
              </font>
              <fill>
                <patternFill>
                  <bgColor rgb="FFFFEB9C"/>
                </patternFill>
              </fill>
            </x14:dxf>
          </x14:cfRule>
          <x14:cfRule type="containsText" priority="338" operator="containsText" id="{BC9D9AAE-07AE-41ED-9656-882F2F9E6685}">
            <xm:f>NOT(ISERROR(SEARCH(プルダウン!$D$4,G25)))</xm:f>
            <xm:f>プルダウン!$D$4</xm:f>
            <x14:dxf>
              <font>
                <b/>
                <i val="0"/>
                <color rgb="FF9C0006"/>
              </font>
              <fill>
                <patternFill>
                  <bgColor rgb="FFFFC7CE"/>
                </patternFill>
              </fill>
            </x14:dxf>
          </x14:cfRule>
          <xm:sqref>G25:N25 AK25 P25 R25:AI25</xm:sqref>
        </x14:conditionalFormatting>
        <x14:conditionalFormatting xmlns:xm="http://schemas.microsoft.com/office/excel/2006/main">
          <x14:cfRule type="containsText" priority="339" operator="containsText" id="{D848B668-8836-42A8-A424-F151EF6058FC}">
            <xm:f>NOT(ISERROR(SEARCH(プルダウン!$B$3,G22)))</xm:f>
            <xm:f>プルダウン!$B$3</xm:f>
            <x14:dxf>
              <fill>
                <patternFill>
                  <bgColor rgb="FFFFC000"/>
                </patternFill>
              </fill>
            </x14:dxf>
          </x14:cfRule>
          <x14:cfRule type="containsText" priority="340" operator="containsText" id="{51D73E32-18B0-4B2D-A642-9718E6BC1FD3}">
            <xm:f>NOT(ISERROR(SEARCH(プルダウン!$B$4,G22)))</xm:f>
            <xm:f>プルダウン!$B$4</xm:f>
            <x14:dxf>
              <fill>
                <patternFill>
                  <bgColor rgb="FFFFC000"/>
                </patternFill>
              </fill>
            </x14:dxf>
          </x14:cfRule>
          <xm:sqref>G22:Y22 AI22:AK22</xm:sqref>
        </x14:conditionalFormatting>
        <x14:conditionalFormatting xmlns:xm="http://schemas.microsoft.com/office/excel/2006/main">
          <x14:cfRule type="containsText" priority="335" operator="containsText" id="{A7782C40-8525-41C8-A614-A337D107B50E}">
            <xm:f>NOT(ISERROR(SEARCH(プルダウン!$B$3,H29)))</xm:f>
            <xm:f>プルダウン!$B$3</xm:f>
            <x14:dxf>
              <fill>
                <patternFill>
                  <bgColor rgb="FFFFC000"/>
                </patternFill>
              </fill>
            </x14:dxf>
          </x14:cfRule>
          <x14:cfRule type="containsText" priority="336" operator="containsText" id="{EE1EC6A9-23F4-4147-9498-8608B79E37AD}">
            <xm:f>NOT(ISERROR(SEARCH(プルダウン!$B$4,H29)))</xm:f>
            <xm:f>プルダウン!$B$4</xm:f>
            <x14:dxf>
              <fill>
                <patternFill>
                  <bgColor rgb="FFFFC000"/>
                </patternFill>
              </fill>
            </x14:dxf>
          </x14:cfRule>
          <xm:sqref>H29:AK29</xm:sqref>
        </x14:conditionalFormatting>
        <x14:conditionalFormatting xmlns:xm="http://schemas.microsoft.com/office/excel/2006/main">
          <x14:cfRule type="containsText" priority="333" operator="containsText" id="{43E4B7B7-DAA0-4F3A-A1A6-AF8C75F067A0}">
            <xm:f>NOT(ISERROR(SEARCH(プルダウン!$B$3,AK35)))</xm:f>
            <xm:f>プルダウン!$B$3</xm:f>
            <x14:dxf>
              <fill>
                <patternFill>
                  <bgColor rgb="FFFFC000"/>
                </patternFill>
              </fill>
            </x14:dxf>
          </x14:cfRule>
          <x14:cfRule type="containsText" priority="334" operator="containsText" id="{35800200-53CA-45E7-B7CB-D9ED0582A076}">
            <xm:f>NOT(ISERROR(SEARCH(プルダウン!$B$4,AK35)))</xm:f>
            <xm:f>プルダウン!$B$4</xm:f>
            <x14:dxf>
              <fill>
                <patternFill>
                  <bgColor rgb="FFFFC000"/>
                </patternFill>
              </fill>
            </x14:dxf>
          </x14:cfRule>
          <xm:sqref>AK35</xm:sqref>
        </x14:conditionalFormatting>
        <x14:conditionalFormatting xmlns:xm="http://schemas.microsoft.com/office/excel/2006/main">
          <x14:cfRule type="containsText" priority="331" operator="containsText" id="{296031D0-B988-4A1B-B972-38A16D1E57D0}">
            <xm:f>NOT(ISERROR(SEARCH(プルダウン!$B$3,AK41)))</xm:f>
            <xm:f>プルダウン!$B$3</xm:f>
            <x14:dxf>
              <fill>
                <patternFill>
                  <bgColor rgb="FFFFC000"/>
                </patternFill>
              </fill>
            </x14:dxf>
          </x14:cfRule>
          <x14:cfRule type="containsText" priority="332" operator="containsText" id="{2AD8EC53-45F2-49EC-A22E-4B30F31FC13B}">
            <xm:f>NOT(ISERROR(SEARCH(プルダウン!$B$4,AK41)))</xm:f>
            <xm:f>プルダウン!$B$4</xm:f>
            <x14:dxf>
              <fill>
                <patternFill>
                  <bgColor rgb="FFFFC000"/>
                </patternFill>
              </fill>
            </x14:dxf>
          </x14:cfRule>
          <xm:sqref>AK41</xm:sqref>
        </x14:conditionalFormatting>
        <x14:conditionalFormatting xmlns:xm="http://schemas.microsoft.com/office/excel/2006/main">
          <x14:cfRule type="containsText" priority="329" operator="containsText" id="{5089B4F5-D8E9-48FF-8AE0-55A55DCE009E}">
            <xm:f>NOT(ISERROR(SEARCH(プルダウン!$B$3,AK47)))</xm:f>
            <xm:f>プルダウン!$B$3</xm:f>
            <x14:dxf>
              <fill>
                <patternFill>
                  <bgColor rgb="FFFFC000"/>
                </patternFill>
              </fill>
            </x14:dxf>
          </x14:cfRule>
          <x14:cfRule type="containsText" priority="330" operator="containsText" id="{8E06D043-446E-4A9C-BF0E-7C43DB3C7E91}">
            <xm:f>NOT(ISERROR(SEARCH(プルダウン!$B$4,AK47)))</xm:f>
            <xm:f>プルダウン!$B$4</xm:f>
            <x14:dxf>
              <fill>
                <patternFill>
                  <bgColor rgb="FFFFC000"/>
                </patternFill>
              </fill>
            </x14:dxf>
          </x14:cfRule>
          <xm:sqref>AK47</xm:sqref>
        </x14:conditionalFormatting>
        <x14:conditionalFormatting xmlns:xm="http://schemas.microsoft.com/office/excel/2006/main">
          <x14:cfRule type="containsText" priority="319" operator="containsText" id="{33EAAB64-46A4-416B-95F4-0F68015FDDCF}">
            <xm:f>NOT(ISERROR(SEARCH(プルダウン!$B$3,AK83)))</xm:f>
            <xm:f>プルダウン!$B$3</xm:f>
            <x14:dxf>
              <fill>
                <patternFill>
                  <bgColor rgb="FFFFC000"/>
                </patternFill>
              </fill>
            </x14:dxf>
          </x14:cfRule>
          <x14:cfRule type="containsText" priority="320" operator="containsText" id="{C6F640CA-E759-44BD-856A-A0D71D0C77CD}">
            <xm:f>NOT(ISERROR(SEARCH(プルダウン!$B$4,AK83)))</xm:f>
            <xm:f>プルダウン!$B$4</xm:f>
            <x14:dxf>
              <fill>
                <patternFill>
                  <bgColor rgb="FFFFC000"/>
                </patternFill>
              </fill>
            </x14:dxf>
          </x14:cfRule>
          <xm:sqref>AK83</xm:sqref>
        </x14:conditionalFormatting>
        <x14:conditionalFormatting xmlns:xm="http://schemas.microsoft.com/office/excel/2006/main">
          <x14:cfRule type="containsText" priority="327" operator="containsText" id="{B7BF8320-B9EE-424B-B180-07F4DCFE3060}">
            <xm:f>NOT(ISERROR(SEARCH(プルダウン!$B$3,AK59)))</xm:f>
            <xm:f>プルダウン!$B$3</xm:f>
            <x14:dxf>
              <fill>
                <patternFill>
                  <bgColor rgb="FFFFC000"/>
                </patternFill>
              </fill>
            </x14:dxf>
          </x14:cfRule>
          <x14:cfRule type="containsText" priority="328" operator="containsText" id="{E02ADBE1-80C0-41FA-8D58-11C6756E1E28}">
            <xm:f>NOT(ISERROR(SEARCH(プルダウン!$B$4,AK59)))</xm:f>
            <xm:f>プルダウン!$B$4</xm:f>
            <x14:dxf>
              <fill>
                <patternFill>
                  <bgColor rgb="FFFFC000"/>
                </patternFill>
              </fill>
            </x14:dxf>
          </x14:cfRule>
          <xm:sqref>AK59</xm:sqref>
        </x14:conditionalFormatting>
        <x14:conditionalFormatting xmlns:xm="http://schemas.microsoft.com/office/excel/2006/main">
          <x14:cfRule type="containsText" priority="325" operator="containsText" id="{29A57D07-3E23-46B2-A524-9A667CF1A0B2}">
            <xm:f>NOT(ISERROR(SEARCH(プルダウン!$B$3,AK65)))</xm:f>
            <xm:f>プルダウン!$B$3</xm:f>
            <x14:dxf>
              <fill>
                <patternFill>
                  <bgColor rgb="FFFFC000"/>
                </patternFill>
              </fill>
            </x14:dxf>
          </x14:cfRule>
          <x14:cfRule type="containsText" priority="326" operator="containsText" id="{6F10C424-74CF-49F6-8858-58B348DC5D2A}">
            <xm:f>NOT(ISERROR(SEARCH(プルダウン!$B$4,AK65)))</xm:f>
            <xm:f>プルダウン!$B$4</xm:f>
            <x14:dxf>
              <fill>
                <patternFill>
                  <bgColor rgb="FFFFC000"/>
                </patternFill>
              </fill>
            </x14:dxf>
          </x14:cfRule>
          <xm:sqref>AK65</xm:sqref>
        </x14:conditionalFormatting>
        <x14:conditionalFormatting xmlns:xm="http://schemas.microsoft.com/office/excel/2006/main">
          <x14:cfRule type="containsText" priority="323" operator="containsText" id="{A1F4A509-0107-4CC4-87EC-B8C45C67A405}">
            <xm:f>NOT(ISERROR(SEARCH(プルダウン!$B$3,AK71)))</xm:f>
            <xm:f>プルダウン!$B$3</xm:f>
            <x14:dxf>
              <fill>
                <patternFill>
                  <bgColor rgb="FFFFC000"/>
                </patternFill>
              </fill>
            </x14:dxf>
          </x14:cfRule>
          <x14:cfRule type="containsText" priority="324" operator="containsText" id="{81CC310C-97EC-43CE-8395-3E446D1F17CA}">
            <xm:f>NOT(ISERROR(SEARCH(プルダウン!$B$4,AK71)))</xm:f>
            <xm:f>プルダウン!$B$4</xm:f>
            <x14:dxf>
              <fill>
                <patternFill>
                  <bgColor rgb="FFFFC000"/>
                </patternFill>
              </fill>
            </x14:dxf>
          </x14:cfRule>
          <xm:sqref>AK71</xm:sqref>
        </x14:conditionalFormatting>
        <x14:conditionalFormatting xmlns:xm="http://schemas.microsoft.com/office/excel/2006/main">
          <x14:cfRule type="containsText" priority="321" operator="containsText" id="{6DDFF34C-ABFF-4FB6-96FD-99A8BB13E126}">
            <xm:f>NOT(ISERROR(SEARCH(プルダウン!$B$3,AK77)))</xm:f>
            <xm:f>プルダウン!$B$3</xm:f>
            <x14:dxf>
              <fill>
                <patternFill>
                  <bgColor rgb="FFFFC000"/>
                </patternFill>
              </fill>
            </x14:dxf>
          </x14:cfRule>
          <x14:cfRule type="containsText" priority="322" operator="containsText" id="{AAFB78C0-7E03-4694-8AE2-DC2DF9D9314C}">
            <xm:f>NOT(ISERROR(SEARCH(プルダウン!$B$4,AK77)))</xm:f>
            <xm:f>プルダウン!$B$4</xm:f>
            <x14:dxf>
              <fill>
                <patternFill>
                  <bgColor rgb="FFFFC000"/>
                </patternFill>
              </fill>
            </x14:dxf>
          </x14:cfRule>
          <xm:sqref>AK77</xm:sqref>
        </x14:conditionalFormatting>
        <x14:conditionalFormatting xmlns:xm="http://schemas.microsoft.com/office/excel/2006/main">
          <x14:cfRule type="containsText" priority="317" operator="containsText" id="{1885536A-BF43-4CE7-BA08-12AAB68484AC}">
            <xm:f>NOT(ISERROR(SEARCH(プルダウン!$B$3,H35)))</xm:f>
            <xm:f>プルダウン!$B$3</xm:f>
            <x14:dxf>
              <fill>
                <patternFill>
                  <bgColor rgb="FFFFC000"/>
                </patternFill>
              </fill>
            </x14:dxf>
          </x14:cfRule>
          <x14:cfRule type="containsText" priority="318" operator="containsText" id="{7A47F156-70F4-4AB1-B2BC-BDD173F845AC}">
            <xm:f>NOT(ISERROR(SEARCH(プルダウン!$B$4,H35)))</xm:f>
            <xm:f>プルダウン!$B$4</xm:f>
            <x14:dxf>
              <fill>
                <patternFill>
                  <bgColor rgb="FFFFC000"/>
                </patternFill>
              </fill>
            </x14:dxf>
          </x14:cfRule>
          <xm:sqref>H35:AJ35</xm:sqref>
        </x14:conditionalFormatting>
        <x14:conditionalFormatting xmlns:xm="http://schemas.microsoft.com/office/excel/2006/main">
          <x14:cfRule type="containsText" priority="315" operator="containsText" id="{FEE89C0B-6F06-4E01-A31B-FBFEFE2BEBB5}">
            <xm:f>NOT(ISERROR(SEARCH(プルダウン!$B$3,H41)))</xm:f>
            <xm:f>プルダウン!$B$3</xm:f>
            <x14:dxf>
              <fill>
                <patternFill>
                  <bgColor rgb="FFFFC000"/>
                </patternFill>
              </fill>
            </x14:dxf>
          </x14:cfRule>
          <x14:cfRule type="containsText" priority="316" operator="containsText" id="{B8143F96-D012-4551-841B-E74CAACAB87D}">
            <xm:f>NOT(ISERROR(SEARCH(プルダウン!$B$4,H41)))</xm:f>
            <xm:f>プルダウン!$B$4</xm:f>
            <x14:dxf>
              <fill>
                <patternFill>
                  <bgColor rgb="FFFFC000"/>
                </patternFill>
              </fill>
            </x14:dxf>
          </x14:cfRule>
          <xm:sqref>H41:N41 P41:AJ41</xm:sqref>
        </x14:conditionalFormatting>
        <x14:conditionalFormatting xmlns:xm="http://schemas.microsoft.com/office/excel/2006/main">
          <x14:cfRule type="containsText" priority="313" operator="containsText" id="{1E9323C0-8CAE-4195-9F30-B2683FC815FF}">
            <xm:f>NOT(ISERROR(SEARCH(プルダウン!$B$3,H47)))</xm:f>
            <xm:f>プルダウン!$B$3</xm:f>
            <x14:dxf>
              <fill>
                <patternFill>
                  <bgColor rgb="FFFFC000"/>
                </patternFill>
              </fill>
            </x14:dxf>
          </x14:cfRule>
          <x14:cfRule type="containsText" priority="314" operator="containsText" id="{C311F84A-5A2C-4841-99CC-ACFFF46E4A2C}">
            <xm:f>NOT(ISERROR(SEARCH(プルダウン!$B$4,H47)))</xm:f>
            <xm:f>プルダウン!$B$4</xm:f>
            <x14:dxf>
              <fill>
                <patternFill>
                  <bgColor rgb="FFFFC000"/>
                </patternFill>
              </fill>
            </x14:dxf>
          </x14:cfRule>
          <xm:sqref>H47:AJ47</xm:sqref>
        </x14:conditionalFormatting>
        <x14:conditionalFormatting xmlns:xm="http://schemas.microsoft.com/office/excel/2006/main">
          <x14:cfRule type="containsText" priority="311" operator="containsText" id="{070BFB2F-44BC-4616-A357-779D23D427FB}">
            <xm:f>NOT(ISERROR(SEARCH(プルダウン!$B$3,H53)))</xm:f>
            <xm:f>プルダウン!$B$3</xm:f>
            <x14:dxf>
              <fill>
                <patternFill>
                  <bgColor rgb="FFFFC000"/>
                </patternFill>
              </fill>
            </x14:dxf>
          </x14:cfRule>
          <x14:cfRule type="containsText" priority="312" operator="containsText" id="{8CF04E65-CA6E-46F6-97A1-D81C1D129A2C}">
            <xm:f>NOT(ISERROR(SEARCH(プルダウン!$B$4,H53)))</xm:f>
            <xm:f>プルダウン!$B$4</xm:f>
            <x14:dxf>
              <fill>
                <patternFill>
                  <bgColor rgb="FFFFC000"/>
                </patternFill>
              </fill>
            </x14:dxf>
          </x14:cfRule>
          <xm:sqref>H53:AJ53</xm:sqref>
        </x14:conditionalFormatting>
        <x14:conditionalFormatting xmlns:xm="http://schemas.microsoft.com/office/excel/2006/main">
          <x14:cfRule type="containsText" priority="309" operator="containsText" id="{637C851F-0EE4-4B2C-9A43-B9FEAA72BF05}">
            <xm:f>NOT(ISERROR(SEARCH(プルダウン!$B$3,H59)))</xm:f>
            <xm:f>プルダウン!$B$3</xm:f>
            <x14:dxf>
              <fill>
                <patternFill>
                  <bgColor rgb="FFFFC000"/>
                </patternFill>
              </fill>
            </x14:dxf>
          </x14:cfRule>
          <x14:cfRule type="containsText" priority="310" operator="containsText" id="{EA02A2AA-4EB5-4CF3-A293-9142CB8E05CD}">
            <xm:f>NOT(ISERROR(SEARCH(プルダウン!$B$4,H59)))</xm:f>
            <xm:f>プルダウン!$B$4</xm:f>
            <x14:dxf>
              <fill>
                <patternFill>
                  <bgColor rgb="FFFFC000"/>
                </patternFill>
              </fill>
            </x14:dxf>
          </x14:cfRule>
          <xm:sqref>H59:AJ59</xm:sqref>
        </x14:conditionalFormatting>
        <x14:conditionalFormatting xmlns:xm="http://schemas.microsoft.com/office/excel/2006/main">
          <x14:cfRule type="containsText" priority="307" operator="containsText" id="{6215B2CF-0971-440C-A43C-8BF4BEAC96E7}">
            <xm:f>NOT(ISERROR(SEARCH(プルダウン!$B$3,H65)))</xm:f>
            <xm:f>プルダウン!$B$3</xm:f>
            <x14:dxf>
              <fill>
                <patternFill>
                  <bgColor rgb="FFFFC000"/>
                </patternFill>
              </fill>
            </x14:dxf>
          </x14:cfRule>
          <x14:cfRule type="containsText" priority="308" operator="containsText" id="{85BB5733-FEBE-410A-8004-7110AF8C75BE}">
            <xm:f>NOT(ISERROR(SEARCH(プルダウン!$B$4,H65)))</xm:f>
            <xm:f>プルダウン!$B$4</xm:f>
            <x14:dxf>
              <fill>
                <patternFill>
                  <bgColor rgb="FFFFC000"/>
                </patternFill>
              </fill>
            </x14:dxf>
          </x14:cfRule>
          <xm:sqref>H65:AJ65</xm:sqref>
        </x14:conditionalFormatting>
        <x14:conditionalFormatting xmlns:xm="http://schemas.microsoft.com/office/excel/2006/main">
          <x14:cfRule type="containsText" priority="305" operator="containsText" id="{21DC9317-ED20-472C-99A4-10BA25532934}">
            <xm:f>NOT(ISERROR(SEARCH(プルダウン!$B$3,H71)))</xm:f>
            <xm:f>プルダウン!$B$3</xm:f>
            <x14:dxf>
              <fill>
                <patternFill>
                  <bgColor rgb="FFFFC000"/>
                </patternFill>
              </fill>
            </x14:dxf>
          </x14:cfRule>
          <x14:cfRule type="containsText" priority="306" operator="containsText" id="{8A78141C-6908-4166-A9B7-034F5D93A075}">
            <xm:f>NOT(ISERROR(SEARCH(プルダウン!$B$4,H71)))</xm:f>
            <xm:f>プルダウン!$B$4</xm:f>
            <x14:dxf>
              <fill>
                <patternFill>
                  <bgColor rgb="FFFFC000"/>
                </patternFill>
              </fill>
            </x14:dxf>
          </x14:cfRule>
          <xm:sqref>H71:AJ71</xm:sqref>
        </x14:conditionalFormatting>
        <x14:conditionalFormatting xmlns:xm="http://schemas.microsoft.com/office/excel/2006/main">
          <x14:cfRule type="containsText" priority="303" operator="containsText" id="{0579760C-3D60-4F4C-BACC-5D1AFF84FF03}">
            <xm:f>NOT(ISERROR(SEARCH(プルダウン!$B$3,H77)))</xm:f>
            <xm:f>プルダウン!$B$3</xm:f>
            <x14:dxf>
              <fill>
                <patternFill>
                  <bgColor rgb="FFFFC000"/>
                </patternFill>
              </fill>
            </x14:dxf>
          </x14:cfRule>
          <x14:cfRule type="containsText" priority="304" operator="containsText" id="{5B621B30-78AE-456D-989B-28B5B4C5BDE9}">
            <xm:f>NOT(ISERROR(SEARCH(プルダウン!$B$4,H77)))</xm:f>
            <xm:f>プルダウン!$B$4</xm:f>
            <x14:dxf>
              <fill>
                <patternFill>
                  <bgColor rgb="FFFFC000"/>
                </patternFill>
              </fill>
            </x14:dxf>
          </x14:cfRule>
          <xm:sqref>H77:AJ77</xm:sqref>
        </x14:conditionalFormatting>
        <x14:conditionalFormatting xmlns:xm="http://schemas.microsoft.com/office/excel/2006/main">
          <x14:cfRule type="containsText" priority="301" operator="containsText" id="{46660857-4CE5-46D5-BBDA-6F96F00B7248}">
            <xm:f>NOT(ISERROR(SEARCH(プルダウン!$B$3,H83)))</xm:f>
            <xm:f>プルダウン!$B$3</xm:f>
            <x14:dxf>
              <fill>
                <patternFill>
                  <bgColor rgb="FFFFC000"/>
                </patternFill>
              </fill>
            </x14:dxf>
          </x14:cfRule>
          <x14:cfRule type="containsText" priority="302" operator="containsText" id="{45CF906A-ED49-408D-B24A-D9BD83A0EC2C}">
            <xm:f>NOT(ISERROR(SEARCH(プルダウン!$B$4,H83)))</xm:f>
            <xm:f>プルダウン!$B$4</xm:f>
            <x14:dxf>
              <fill>
                <patternFill>
                  <bgColor rgb="FFFFC000"/>
                </patternFill>
              </fill>
            </x14:dxf>
          </x14:cfRule>
          <xm:sqref>H83:AJ83</xm:sqref>
        </x14:conditionalFormatting>
        <x14:conditionalFormatting xmlns:xm="http://schemas.microsoft.com/office/excel/2006/main">
          <x14:cfRule type="containsText" priority="299" operator="containsText" id="{7123FAD9-418E-4E38-862B-92069AA5436A}">
            <xm:f>NOT(ISERROR(SEARCH(プルダウン!$D$5,I31)))</xm:f>
            <xm:f>プルダウン!$D$5</xm:f>
            <x14:dxf>
              <font>
                <color rgb="FF9C6500"/>
              </font>
              <fill>
                <patternFill>
                  <bgColor rgb="FFFFEB9C"/>
                </patternFill>
              </fill>
            </x14:dxf>
          </x14:cfRule>
          <x14:cfRule type="containsText" priority="300" operator="containsText" id="{0A7AB8EE-2322-41FA-99C5-8DC04DCFAD02}">
            <xm:f>NOT(ISERROR(SEARCH(プルダウン!$D$4,I31)))</xm:f>
            <xm:f>プルダウン!$D$4</xm:f>
            <x14:dxf>
              <font>
                <b/>
                <i val="0"/>
                <color rgb="FF9C0006"/>
              </font>
              <fill>
                <patternFill>
                  <bgColor rgb="FFFFC7CE"/>
                </patternFill>
              </fill>
            </x14:dxf>
          </x14:cfRule>
          <xm:sqref>I31:M31 AK31 AD31:AE31 W31:AA31 P31:T31 AG31:AH31</xm:sqref>
        </x14:conditionalFormatting>
        <x14:conditionalFormatting xmlns:xm="http://schemas.microsoft.com/office/excel/2006/main">
          <x14:cfRule type="containsText" priority="297" operator="containsText" id="{67F2D8E2-CF04-40CC-BCB6-7763CDA4E70B}">
            <xm:f>NOT(ISERROR(SEARCH(プルダウン!$D$5,G37)))</xm:f>
            <xm:f>プルダウン!$D$5</xm:f>
            <x14:dxf>
              <font>
                <color rgb="FF9C6500"/>
              </font>
              <fill>
                <patternFill>
                  <bgColor rgb="FFFFEB9C"/>
                </patternFill>
              </fill>
            </x14:dxf>
          </x14:cfRule>
          <x14:cfRule type="containsText" priority="298" operator="containsText" id="{49AA2B1B-113F-4370-B13B-0D1ACDD94754}">
            <xm:f>NOT(ISERROR(SEARCH(プルダウン!$D$4,G37)))</xm:f>
            <xm:f>プルダウン!$D$4</xm:f>
            <x14:dxf>
              <font>
                <b/>
                <i val="0"/>
                <color rgb="FF9C0006"/>
              </font>
              <fill>
                <patternFill>
                  <bgColor rgb="FFFFC7CE"/>
                </patternFill>
              </fill>
            </x14:dxf>
          </x14:cfRule>
          <xm:sqref>G37:K37 AE37:AF37 N37:R37 U37:Y37 AB37 AI37</xm:sqref>
        </x14:conditionalFormatting>
        <x14:conditionalFormatting xmlns:xm="http://schemas.microsoft.com/office/excel/2006/main">
          <x14:cfRule type="containsText" priority="295" operator="containsText" id="{DBDF17A7-5DBC-4E05-B86F-559874071038}">
            <xm:f>NOT(ISERROR(SEARCH(プルダウン!$D$5,G43)))</xm:f>
            <xm:f>プルダウン!$D$5</xm:f>
            <x14:dxf>
              <font>
                <color rgb="FF9C6500"/>
              </font>
              <fill>
                <patternFill>
                  <bgColor rgb="FFFFEB9C"/>
                </patternFill>
              </fill>
            </x14:dxf>
          </x14:cfRule>
          <x14:cfRule type="containsText" priority="296" operator="containsText" id="{1B9E747E-4060-414B-9D8D-C61D70B53F56}">
            <xm:f>NOT(ISERROR(SEARCH(プルダウン!$D$4,G43)))</xm:f>
            <xm:f>プルダウン!$D$4</xm:f>
            <x14:dxf>
              <font>
                <b/>
                <i val="0"/>
                <color rgb="FF9C0006"/>
              </font>
              <fill>
                <patternFill>
                  <bgColor rgb="FFFFC7CE"/>
                </patternFill>
              </fill>
            </x14:dxf>
          </x14:cfRule>
          <xm:sqref>G43:M43 R43:AK43</xm:sqref>
        </x14:conditionalFormatting>
        <x14:conditionalFormatting xmlns:xm="http://schemas.microsoft.com/office/excel/2006/main">
          <x14:cfRule type="containsText" priority="293" operator="containsText" id="{96CE0EC1-988D-4BD9-B4C6-71004DBDC53E}">
            <xm:f>NOT(ISERROR(SEARCH(プルダウン!$D$5,G49)))</xm:f>
            <xm:f>プルダウン!$D$5</xm:f>
            <x14:dxf>
              <font>
                <color rgb="FF9C6500"/>
              </font>
              <fill>
                <patternFill>
                  <bgColor rgb="FFFFEB9C"/>
                </patternFill>
              </fill>
            </x14:dxf>
          </x14:cfRule>
          <x14:cfRule type="containsText" priority="294" operator="containsText" id="{AB69D38D-0F51-4688-A00B-D6D510BB3ADC}">
            <xm:f>NOT(ISERROR(SEARCH(プルダウン!$D$4,G49)))</xm:f>
            <xm:f>プルダウン!$D$4</xm:f>
            <x14:dxf>
              <font>
                <b/>
                <i val="0"/>
                <color rgb="FF9C0006"/>
              </font>
              <fill>
                <patternFill>
                  <bgColor rgb="FFFFC7CE"/>
                </patternFill>
              </fill>
            </x14:dxf>
          </x14:cfRule>
          <xm:sqref>AK49 G49:H49 K49:AI49</xm:sqref>
        </x14:conditionalFormatting>
        <x14:conditionalFormatting xmlns:xm="http://schemas.microsoft.com/office/excel/2006/main">
          <x14:cfRule type="containsText" priority="291" operator="containsText" id="{CE2C0E4C-8B59-405A-B617-02D2DC36F7CD}">
            <xm:f>NOT(ISERROR(SEARCH(プルダウン!$D$5,H55)))</xm:f>
            <xm:f>プルダウン!$D$5</xm:f>
            <x14:dxf>
              <font>
                <color rgb="FF9C6500"/>
              </font>
              <fill>
                <patternFill>
                  <bgColor rgb="FFFFEB9C"/>
                </patternFill>
              </fill>
            </x14:dxf>
          </x14:cfRule>
          <x14:cfRule type="containsText" priority="292" operator="containsText" id="{3BEAD97E-5203-46A8-9602-C63219A3A003}">
            <xm:f>NOT(ISERROR(SEARCH(プルダウン!$D$4,H55)))</xm:f>
            <xm:f>プルダウン!$D$4</xm:f>
            <x14:dxf>
              <font>
                <b/>
                <i val="0"/>
                <color rgb="FF9C0006"/>
              </font>
              <fill>
                <patternFill>
                  <bgColor rgb="FFFFC7CE"/>
                </patternFill>
              </fill>
            </x14:dxf>
          </x14:cfRule>
          <xm:sqref>H55:AI55</xm:sqref>
        </x14:conditionalFormatting>
        <x14:conditionalFormatting xmlns:xm="http://schemas.microsoft.com/office/excel/2006/main">
          <x14:cfRule type="containsText" priority="289" operator="containsText" id="{379BAD5A-1081-4010-A9F3-4FCA74B2B3A3}">
            <xm:f>NOT(ISERROR(SEARCH(プルダウン!$D$5,G61)))</xm:f>
            <xm:f>プルダウン!$D$5</xm:f>
            <x14:dxf>
              <font>
                <color rgb="FF9C6500"/>
              </font>
              <fill>
                <patternFill>
                  <bgColor rgb="FFFFEB9C"/>
                </patternFill>
              </fill>
            </x14:dxf>
          </x14:cfRule>
          <x14:cfRule type="containsText" priority="290" operator="containsText" id="{F154EBAF-5993-4EBF-9D08-0ECA6C22FF69}">
            <xm:f>NOT(ISERROR(SEARCH(プルダウン!$D$4,G61)))</xm:f>
            <xm:f>プルダウン!$D$4</xm:f>
            <x14:dxf>
              <font>
                <b/>
                <i val="0"/>
                <color rgb="FF9C0006"/>
              </font>
              <fill>
                <patternFill>
                  <bgColor rgb="FFFFC7CE"/>
                </patternFill>
              </fill>
            </x14:dxf>
          </x14:cfRule>
          <xm:sqref>G61:AG61 AI61:AK61</xm:sqref>
        </x14:conditionalFormatting>
        <x14:conditionalFormatting xmlns:xm="http://schemas.microsoft.com/office/excel/2006/main">
          <x14:cfRule type="containsText" priority="287" operator="containsText" id="{00E08561-17B3-4758-BBDA-D4E4980BAC18}">
            <xm:f>NOT(ISERROR(SEARCH(プルダウン!$D$5,H67)))</xm:f>
            <xm:f>プルダウン!$D$5</xm:f>
            <x14:dxf>
              <font>
                <color rgb="FF9C6500"/>
              </font>
              <fill>
                <patternFill>
                  <bgColor rgb="FFFFEB9C"/>
                </patternFill>
              </fill>
            </x14:dxf>
          </x14:cfRule>
          <x14:cfRule type="containsText" priority="288" operator="containsText" id="{7B0CD523-BAD5-460C-9B55-D138E22F5946}">
            <xm:f>NOT(ISERROR(SEARCH(プルダウン!$D$4,H67)))</xm:f>
            <xm:f>プルダウン!$D$4</xm:f>
            <x14:dxf>
              <font>
                <b/>
                <i val="0"/>
                <color rgb="FF9C0006"/>
              </font>
              <fill>
                <patternFill>
                  <bgColor rgb="FFFFC7CE"/>
                </patternFill>
              </fill>
            </x14:dxf>
          </x14:cfRule>
          <xm:sqref>H67:AK67</xm:sqref>
        </x14:conditionalFormatting>
        <x14:conditionalFormatting xmlns:xm="http://schemas.microsoft.com/office/excel/2006/main">
          <x14:cfRule type="containsText" priority="285" operator="containsText" id="{6A961C09-639B-4411-9568-D590B371B2BE}">
            <xm:f>NOT(ISERROR(SEARCH(プルダウン!$D$5,G73)))</xm:f>
            <xm:f>プルダウン!$D$5</xm:f>
            <x14:dxf>
              <font>
                <color rgb="FF9C6500"/>
              </font>
              <fill>
                <patternFill>
                  <bgColor rgb="FFFFEB9C"/>
                </patternFill>
              </fill>
            </x14:dxf>
          </x14:cfRule>
          <x14:cfRule type="containsText" priority="286" operator="containsText" id="{78F80E7C-836E-4A2F-A397-9B6BB049AA85}">
            <xm:f>NOT(ISERROR(SEARCH(プルダウン!$D$4,G73)))</xm:f>
            <xm:f>プルダウン!$D$4</xm:f>
            <x14:dxf>
              <font>
                <b/>
                <i val="0"/>
                <color rgb="FF9C0006"/>
              </font>
              <fill>
                <patternFill>
                  <bgColor rgb="FFFFC7CE"/>
                </patternFill>
              </fill>
            </x14:dxf>
          </x14:cfRule>
          <xm:sqref>G73:AK73</xm:sqref>
        </x14:conditionalFormatting>
        <x14:conditionalFormatting xmlns:xm="http://schemas.microsoft.com/office/excel/2006/main">
          <x14:cfRule type="containsText" priority="283" operator="containsText" id="{79ACD8D3-CA06-4C0E-B93C-17F02998F283}">
            <xm:f>NOT(ISERROR(SEARCH(プルダウン!$D$5,G79)))</xm:f>
            <xm:f>プルダウン!$D$5</xm:f>
            <x14:dxf>
              <font>
                <color rgb="FF9C6500"/>
              </font>
              <fill>
                <patternFill>
                  <bgColor rgb="FFFFEB9C"/>
                </patternFill>
              </fill>
            </x14:dxf>
          </x14:cfRule>
          <x14:cfRule type="containsText" priority="284" operator="containsText" id="{3EB8BABF-F3C9-4E37-983E-6C02182A2FF0}">
            <xm:f>NOT(ISERROR(SEARCH(プルダウン!$D$4,G79)))</xm:f>
            <xm:f>プルダウン!$D$4</xm:f>
            <x14:dxf>
              <font>
                <b/>
                <i val="0"/>
                <color rgb="FF9C0006"/>
              </font>
              <fill>
                <patternFill>
                  <bgColor rgb="FFFFC7CE"/>
                </patternFill>
              </fill>
            </x14:dxf>
          </x14:cfRule>
          <xm:sqref>AJ79:AK79 G79:AH79</xm:sqref>
        </x14:conditionalFormatting>
        <x14:conditionalFormatting xmlns:xm="http://schemas.microsoft.com/office/excel/2006/main">
          <x14:cfRule type="containsText" priority="281" operator="containsText" id="{AD677E3A-FAB2-4C3C-B419-2DD4ACB84B36}">
            <xm:f>NOT(ISERROR(SEARCH(プルダウン!$D$5,I85)))</xm:f>
            <xm:f>プルダウン!$D$5</xm:f>
            <x14:dxf>
              <font>
                <color rgb="FF9C6500"/>
              </font>
              <fill>
                <patternFill>
                  <bgColor rgb="FFFFEB9C"/>
                </patternFill>
              </fill>
            </x14:dxf>
          </x14:cfRule>
          <x14:cfRule type="containsText" priority="282" operator="containsText" id="{CA8A38F1-989B-47B8-92DA-5CD8F8DBCF2C}">
            <xm:f>NOT(ISERROR(SEARCH(プルダウン!$D$4,I85)))</xm:f>
            <xm:f>プルダウン!$D$4</xm:f>
            <x14:dxf>
              <font>
                <b/>
                <i val="0"/>
                <color rgb="FF9C0006"/>
              </font>
              <fill>
                <patternFill>
                  <bgColor rgb="FFFFC7CE"/>
                </patternFill>
              </fill>
            </x14:dxf>
          </x14:cfRule>
          <xm:sqref>P85:Q85 AK85 W85:AA85 AE85:AH85 I85:M85</xm:sqref>
        </x14:conditionalFormatting>
        <x14:conditionalFormatting xmlns:xm="http://schemas.microsoft.com/office/excel/2006/main">
          <x14:cfRule type="containsText" priority="279" operator="containsText" id="{97745381-1A2C-4237-A0D1-A24EDF707B3B}">
            <xm:f>NOT(ISERROR(SEARCH(プルダウン!$B$3,G28)))</xm:f>
            <xm:f>プルダウン!$B$3</xm:f>
            <x14:dxf>
              <fill>
                <patternFill>
                  <bgColor rgb="FFFFC000"/>
                </patternFill>
              </fill>
            </x14:dxf>
          </x14:cfRule>
          <x14:cfRule type="containsText" priority="280" operator="containsText" id="{65BF0D98-1B9A-4B80-98AE-93156D49A5F9}">
            <xm:f>NOT(ISERROR(SEARCH(プルダウン!$B$4,G28)))</xm:f>
            <xm:f>プルダウン!$B$4</xm:f>
            <x14:dxf>
              <fill>
                <patternFill>
                  <bgColor rgb="FFFFC000"/>
                </patternFill>
              </fill>
            </x14:dxf>
          </x14:cfRule>
          <xm:sqref>G28:Y28 AI28:AK28</xm:sqref>
        </x14:conditionalFormatting>
        <x14:conditionalFormatting xmlns:xm="http://schemas.microsoft.com/office/excel/2006/main">
          <x14:cfRule type="containsText" priority="277" operator="containsText" id="{3740FAA0-E2F2-4E3D-A3B0-F69C94E19425}">
            <xm:f>NOT(ISERROR(SEARCH(プルダウン!$B$3,G34)))</xm:f>
            <xm:f>プルダウン!$B$3</xm:f>
            <x14:dxf>
              <fill>
                <patternFill>
                  <bgColor rgb="FFFFC000"/>
                </patternFill>
              </fill>
            </x14:dxf>
          </x14:cfRule>
          <x14:cfRule type="containsText" priority="278" operator="containsText" id="{3732C8EC-69BA-4054-88C9-6496E880037D}">
            <xm:f>NOT(ISERROR(SEARCH(プルダウン!$B$4,G34)))</xm:f>
            <xm:f>プルダウン!$B$4</xm:f>
            <x14:dxf>
              <fill>
                <patternFill>
                  <bgColor rgb="FFFFC000"/>
                </patternFill>
              </fill>
            </x14:dxf>
          </x14:cfRule>
          <xm:sqref>G34:AK34</xm:sqref>
        </x14:conditionalFormatting>
        <x14:conditionalFormatting xmlns:xm="http://schemas.microsoft.com/office/excel/2006/main">
          <x14:cfRule type="containsText" priority="275" operator="containsText" id="{213420DD-2178-4527-8C23-A45DFA948D0B}">
            <xm:f>NOT(ISERROR(SEARCH(プルダウン!$B$3,G40)))</xm:f>
            <xm:f>プルダウン!$B$3</xm:f>
            <x14:dxf>
              <fill>
                <patternFill>
                  <bgColor rgb="FFFFC000"/>
                </patternFill>
              </fill>
            </x14:dxf>
          </x14:cfRule>
          <x14:cfRule type="containsText" priority="276" operator="containsText" id="{8D9B415F-04D7-4847-B08D-54573F0862AB}">
            <xm:f>NOT(ISERROR(SEARCH(プルダウン!$B$4,G40)))</xm:f>
            <xm:f>プルダウン!$B$4</xm:f>
            <x14:dxf>
              <fill>
                <patternFill>
                  <bgColor rgb="FFFFC000"/>
                </patternFill>
              </fill>
            </x14:dxf>
          </x14:cfRule>
          <xm:sqref>G40:N40 P40:AJ40</xm:sqref>
        </x14:conditionalFormatting>
        <x14:conditionalFormatting xmlns:xm="http://schemas.microsoft.com/office/excel/2006/main">
          <x14:cfRule type="containsText" priority="273" operator="containsText" id="{0C91A38A-42B4-4CCF-B14C-1180BCA95BCB}">
            <xm:f>NOT(ISERROR(SEARCH(プルダウン!$B$3,G46)))</xm:f>
            <xm:f>プルダウン!$B$3</xm:f>
            <x14:dxf>
              <fill>
                <patternFill>
                  <bgColor rgb="FFFFC000"/>
                </patternFill>
              </fill>
            </x14:dxf>
          </x14:cfRule>
          <x14:cfRule type="containsText" priority="274" operator="containsText" id="{37228BD6-0A1E-4245-976D-DC77904558EF}">
            <xm:f>NOT(ISERROR(SEARCH(プルダウン!$B$4,G46)))</xm:f>
            <xm:f>プルダウン!$B$4</xm:f>
            <x14:dxf>
              <fill>
                <patternFill>
                  <bgColor rgb="FFFFC000"/>
                </patternFill>
              </fill>
            </x14:dxf>
          </x14:cfRule>
          <xm:sqref>G46:AK46</xm:sqref>
        </x14:conditionalFormatting>
        <x14:conditionalFormatting xmlns:xm="http://schemas.microsoft.com/office/excel/2006/main">
          <x14:cfRule type="containsText" priority="271" operator="containsText" id="{E88BEB46-EE40-4EE6-B033-4E990A26A11F}">
            <xm:f>NOT(ISERROR(SEARCH(プルダウン!$B$3,G52)))</xm:f>
            <xm:f>プルダウン!$B$3</xm:f>
            <x14:dxf>
              <fill>
                <patternFill>
                  <bgColor rgb="FFFFC000"/>
                </patternFill>
              </fill>
            </x14:dxf>
          </x14:cfRule>
          <x14:cfRule type="containsText" priority="272" operator="containsText" id="{5EB46F84-2B6C-4B12-8E6A-9D5A928792D3}">
            <xm:f>NOT(ISERROR(SEARCH(プルダウン!$B$4,G52)))</xm:f>
            <xm:f>プルダウン!$B$4</xm:f>
            <x14:dxf>
              <fill>
                <patternFill>
                  <bgColor rgb="FFFFC000"/>
                </patternFill>
              </fill>
            </x14:dxf>
          </x14:cfRule>
          <xm:sqref>G52:AJ52</xm:sqref>
        </x14:conditionalFormatting>
        <x14:conditionalFormatting xmlns:xm="http://schemas.microsoft.com/office/excel/2006/main">
          <x14:cfRule type="containsText" priority="269" operator="containsText" id="{CDDE01FE-8CB7-46F6-B452-EFB63A6D6DE1}">
            <xm:f>NOT(ISERROR(SEARCH(プルダウン!$B$3,G58)))</xm:f>
            <xm:f>プルダウン!$B$3</xm:f>
            <x14:dxf>
              <fill>
                <patternFill>
                  <bgColor rgb="FFFFC000"/>
                </patternFill>
              </fill>
            </x14:dxf>
          </x14:cfRule>
          <x14:cfRule type="containsText" priority="270" operator="containsText" id="{26BA54A3-DCA3-4EF7-8A0F-DB9120564CCF}">
            <xm:f>NOT(ISERROR(SEARCH(プルダウン!$B$4,G58)))</xm:f>
            <xm:f>プルダウン!$B$4</xm:f>
            <x14:dxf>
              <fill>
                <patternFill>
                  <bgColor rgb="FFFFC000"/>
                </patternFill>
              </fill>
            </x14:dxf>
          </x14:cfRule>
          <xm:sqref>G58:AK58</xm:sqref>
        </x14:conditionalFormatting>
        <x14:conditionalFormatting xmlns:xm="http://schemas.microsoft.com/office/excel/2006/main">
          <x14:cfRule type="containsText" priority="267" operator="containsText" id="{7F70674A-5AE4-49EB-AB18-6F21B73DF5DA}">
            <xm:f>NOT(ISERROR(SEARCH(プルダウン!$B$3,G64)))</xm:f>
            <xm:f>プルダウン!$B$3</xm:f>
            <x14:dxf>
              <fill>
                <patternFill>
                  <bgColor rgb="FFFFC000"/>
                </patternFill>
              </fill>
            </x14:dxf>
          </x14:cfRule>
          <x14:cfRule type="containsText" priority="268" operator="containsText" id="{0FD34887-D400-4871-95EE-3E6407FC8EE0}">
            <xm:f>NOT(ISERROR(SEARCH(プルダウン!$B$4,G64)))</xm:f>
            <xm:f>プルダウン!$B$4</xm:f>
            <x14:dxf>
              <fill>
                <patternFill>
                  <bgColor rgb="FFFFC000"/>
                </patternFill>
              </fill>
            </x14:dxf>
          </x14:cfRule>
          <xm:sqref>G64:AJ64</xm:sqref>
        </x14:conditionalFormatting>
        <x14:conditionalFormatting xmlns:xm="http://schemas.microsoft.com/office/excel/2006/main">
          <x14:cfRule type="containsText" priority="265" operator="containsText" id="{D3503B48-EA17-4A73-8FD8-3196DBB2627F}">
            <xm:f>NOT(ISERROR(SEARCH(プルダウン!$B$3,G70)))</xm:f>
            <xm:f>プルダウン!$B$3</xm:f>
            <x14:dxf>
              <fill>
                <patternFill>
                  <bgColor rgb="FFFFC000"/>
                </patternFill>
              </fill>
            </x14:dxf>
          </x14:cfRule>
          <x14:cfRule type="containsText" priority="266" operator="containsText" id="{AA5FB6BB-CAF5-49C5-9B81-813EAF70FA4E}">
            <xm:f>NOT(ISERROR(SEARCH(プルダウン!$B$4,G70)))</xm:f>
            <xm:f>プルダウン!$B$4</xm:f>
            <x14:dxf>
              <fill>
                <patternFill>
                  <bgColor rgb="FFFFC000"/>
                </patternFill>
              </fill>
            </x14:dxf>
          </x14:cfRule>
          <xm:sqref>G70:AK70</xm:sqref>
        </x14:conditionalFormatting>
        <x14:conditionalFormatting xmlns:xm="http://schemas.microsoft.com/office/excel/2006/main">
          <x14:cfRule type="containsText" priority="263" operator="containsText" id="{CA188606-D334-42E7-B1F1-877F0C619B08}">
            <xm:f>NOT(ISERROR(SEARCH(プルダウン!$B$3,G76)))</xm:f>
            <xm:f>プルダウン!$B$3</xm:f>
            <x14:dxf>
              <fill>
                <patternFill>
                  <bgColor rgb="FFFFC000"/>
                </patternFill>
              </fill>
            </x14:dxf>
          </x14:cfRule>
          <x14:cfRule type="containsText" priority="264" operator="containsText" id="{103273CA-403C-454B-8930-099537FAE6C1}">
            <xm:f>NOT(ISERROR(SEARCH(プルダウン!$B$4,G76)))</xm:f>
            <xm:f>プルダウン!$B$4</xm:f>
            <x14:dxf>
              <fill>
                <patternFill>
                  <bgColor rgb="FFFFC000"/>
                </patternFill>
              </fill>
            </x14:dxf>
          </x14:cfRule>
          <xm:sqref>G76:AK76</xm:sqref>
        </x14:conditionalFormatting>
        <x14:conditionalFormatting xmlns:xm="http://schemas.microsoft.com/office/excel/2006/main">
          <x14:cfRule type="containsText" priority="261" operator="containsText" id="{329ECB12-0F78-46B1-BDD3-FD50B405A9F5}">
            <xm:f>NOT(ISERROR(SEARCH(プルダウン!$B$3,G82)))</xm:f>
            <xm:f>プルダウン!$B$3</xm:f>
            <x14:dxf>
              <fill>
                <patternFill>
                  <bgColor rgb="FFFFC000"/>
                </patternFill>
              </fill>
            </x14:dxf>
          </x14:cfRule>
          <x14:cfRule type="containsText" priority="262" operator="containsText" id="{D2BE0DE2-149D-46DE-9D78-5FA63EE5BE84}">
            <xm:f>NOT(ISERROR(SEARCH(プルダウン!$B$4,G82)))</xm:f>
            <xm:f>プルダウン!$B$4</xm:f>
            <x14:dxf>
              <fill>
                <patternFill>
                  <bgColor rgb="FFFFC000"/>
                </patternFill>
              </fill>
            </x14:dxf>
          </x14:cfRule>
          <xm:sqref>G82:AK82</xm:sqref>
        </x14:conditionalFormatting>
        <x14:conditionalFormatting xmlns:xm="http://schemas.microsoft.com/office/excel/2006/main">
          <x14:cfRule type="containsText" priority="259" operator="containsText" id="{68B42312-2E64-4F2D-937B-16EC7A94C61D}">
            <xm:f>NOT(ISERROR(SEARCH(プルダウン!$B$3,AK40)))</xm:f>
            <xm:f>プルダウン!$B$3</xm:f>
            <x14:dxf>
              <fill>
                <patternFill>
                  <bgColor rgb="FFFFC000"/>
                </patternFill>
              </fill>
            </x14:dxf>
          </x14:cfRule>
          <x14:cfRule type="containsText" priority="260" operator="containsText" id="{081732AA-2341-469F-800E-732BEF868BF1}">
            <xm:f>NOT(ISERROR(SEARCH(プルダウン!$B$4,AK40)))</xm:f>
            <xm:f>プルダウン!$B$4</xm:f>
            <x14:dxf>
              <fill>
                <patternFill>
                  <bgColor rgb="FFFFC000"/>
                </patternFill>
              </fill>
            </x14:dxf>
          </x14:cfRule>
          <xm:sqref>AK40</xm:sqref>
        </x14:conditionalFormatting>
        <x14:conditionalFormatting xmlns:xm="http://schemas.microsoft.com/office/excel/2006/main">
          <x14:cfRule type="containsText" priority="257" operator="containsText" id="{40867360-8419-4BCD-8D62-2F20F28E5DF2}">
            <xm:f>NOT(ISERROR(SEARCH(プルダウン!$B$3,AK53)))</xm:f>
            <xm:f>プルダウン!$B$3</xm:f>
            <x14:dxf>
              <fill>
                <patternFill>
                  <bgColor rgb="FFFFC000"/>
                </patternFill>
              </fill>
            </x14:dxf>
          </x14:cfRule>
          <x14:cfRule type="containsText" priority="258" operator="containsText" id="{13D44848-D81E-4E8E-87CD-118F560A775A}">
            <xm:f>NOT(ISERROR(SEARCH(プルダウン!$B$4,AK53)))</xm:f>
            <xm:f>プルダウン!$B$4</xm:f>
            <x14:dxf>
              <fill>
                <patternFill>
                  <bgColor rgb="FFFFC000"/>
                </patternFill>
              </fill>
            </x14:dxf>
          </x14:cfRule>
          <xm:sqref>AK53</xm:sqref>
        </x14:conditionalFormatting>
        <x14:conditionalFormatting xmlns:xm="http://schemas.microsoft.com/office/excel/2006/main">
          <x14:cfRule type="containsText" priority="253" operator="containsText" id="{A0EDC41D-1B3F-4CDF-B6FD-8CA105E4B31B}">
            <xm:f>NOT(ISERROR(SEARCH(プルダウン!$B$3,AK52)))</xm:f>
            <xm:f>プルダウン!$B$3</xm:f>
            <x14:dxf>
              <fill>
                <patternFill>
                  <bgColor rgb="FFFFC000"/>
                </patternFill>
              </fill>
            </x14:dxf>
          </x14:cfRule>
          <x14:cfRule type="containsText" priority="254" operator="containsText" id="{E5AC6A81-A3D1-4C39-ABD9-D79CBB40B58E}">
            <xm:f>NOT(ISERROR(SEARCH(プルダウン!$B$4,AK52)))</xm:f>
            <xm:f>プルダウン!$B$4</xm:f>
            <x14:dxf>
              <fill>
                <patternFill>
                  <bgColor rgb="FFFFC000"/>
                </patternFill>
              </fill>
            </x14:dxf>
          </x14:cfRule>
          <xm:sqref>AK52</xm:sqref>
        </x14:conditionalFormatting>
        <x14:conditionalFormatting xmlns:xm="http://schemas.microsoft.com/office/excel/2006/main">
          <x14:cfRule type="containsText" priority="251" operator="containsText" id="{304F1F00-3C8E-43AF-A568-3D5E7D91574E}">
            <xm:f>NOT(ISERROR(SEARCH(プルダウン!$B$3,AK64)))</xm:f>
            <xm:f>プルダウン!$B$3</xm:f>
            <x14:dxf>
              <fill>
                <patternFill>
                  <bgColor rgb="FFFFC000"/>
                </patternFill>
              </fill>
            </x14:dxf>
          </x14:cfRule>
          <x14:cfRule type="containsText" priority="252" operator="containsText" id="{73F897A4-3596-4C82-AA2C-650CE07824DC}">
            <xm:f>NOT(ISERROR(SEARCH(プルダウン!$B$4,AK64)))</xm:f>
            <xm:f>プルダウン!$B$4</xm:f>
            <x14:dxf>
              <fill>
                <patternFill>
                  <bgColor rgb="FFFFC000"/>
                </patternFill>
              </fill>
            </x14:dxf>
          </x14:cfRule>
          <xm:sqref>AK64</xm:sqref>
        </x14:conditionalFormatting>
        <x14:conditionalFormatting xmlns:xm="http://schemas.microsoft.com/office/excel/2006/main">
          <x14:cfRule type="containsText" priority="247" operator="containsText" id="{7E954B35-104D-42F5-9B20-D721596E208B}">
            <xm:f>NOT(ISERROR(SEARCH(プルダウン!$D$5,T85)))</xm:f>
            <xm:f>プルダウン!$D$5</xm:f>
            <x14:dxf>
              <font>
                <color rgb="FF9C6500"/>
              </font>
              <fill>
                <patternFill>
                  <bgColor rgb="FFFFEB9C"/>
                </patternFill>
              </fill>
            </x14:dxf>
          </x14:cfRule>
          <x14:cfRule type="containsText" priority="248" operator="containsText" id="{1BB15250-5FEE-41E2-B7CE-5B36281A98FA}">
            <xm:f>NOT(ISERROR(SEARCH(プルダウン!$D$4,T85)))</xm:f>
            <xm:f>プルダウン!$D$4</xm:f>
            <x14:dxf>
              <font>
                <b/>
                <i val="0"/>
                <color rgb="FF9C0006"/>
              </font>
              <fill>
                <patternFill>
                  <bgColor rgb="FFFFC7CE"/>
                </patternFill>
              </fill>
            </x14:dxf>
          </x14:cfRule>
          <xm:sqref>T85</xm:sqref>
        </x14:conditionalFormatting>
        <x14:conditionalFormatting xmlns:xm="http://schemas.microsoft.com/office/excel/2006/main">
          <x14:cfRule type="containsText" priority="243" operator="containsText" id="{AD96F2A5-E579-48DC-96AE-3C8A3956D6E2}">
            <xm:f>NOT(ISERROR(SEARCH(プルダウン!$D$5,AD85)))</xm:f>
            <xm:f>プルダウン!$D$5</xm:f>
            <x14:dxf>
              <font>
                <color rgb="FF9C6500"/>
              </font>
              <fill>
                <patternFill>
                  <bgColor rgb="FFFFEB9C"/>
                </patternFill>
              </fill>
            </x14:dxf>
          </x14:cfRule>
          <x14:cfRule type="containsText" priority="244" operator="containsText" id="{C5FE0EDF-4907-442A-A7AE-071484CFE54E}">
            <xm:f>NOT(ISERROR(SEARCH(プルダウン!$D$4,AD85)))</xm:f>
            <xm:f>プルダウン!$D$4</xm:f>
            <x14:dxf>
              <font>
                <b/>
                <i val="0"/>
                <color rgb="FF9C0006"/>
              </font>
              <fill>
                <patternFill>
                  <bgColor rgb="FFFFC7CE"/>
                </patternFill>
              </fill>
            </x14:dxf>
          </x14:cfRule>
          <xm:sqref>AD85</xm:sqref>
        </x14:conditionalFormatting>
        <x14:conditionalFormatting xmlns:xm="http://schemas.microsoft.com/office/excel/2006/main">
          <x14:cfRule type="containsText" priority="241" operator="containsText" id="{1B586D92-2AEE-4627-AF7A-1B8F84187A38}">
            <xm:f>NOT(ISERROR(SEARCH(プルダウン!$B$3,O41)))</xm:f>
            <xm:f>プルダウン!$B$3</xm:f>
            <x14:dxf>
              <fill>
                <patternFill>
                  <bgColor rgb="FFFFC000"/>
                </patternFill>
              </fill>
            </x14:dxf>
          </x14:cfRule>
          <x14:cfRule type="containsText" priority="242" operator="containsText" id="{2215E501-06E2-4D3A-B81C-D7A1442F43C3}">
            <xm:f>NOT(ISERROR(SEARCH(プルダウン!$B$4,O41)))</xm:f>
            <xm:f>プルダウン!$B$4</xm:f>
            <x14:dxf>
              <fill>
                <patternFill>
                  <bgColor rgb="FFFFC000"/>
                </patternFill>
              </fill>
            </x14:dxf>
          </x14:cfRule>
          <xm:sqref>O41</xm:sqref>
        </x14:conditionalFormatting>
        <x14:conditionalFormatting xmlns:xm="http://schemas.microsoft.com/office/excel/2006/main">
          <x14:cfRule type="containsText" priority="237" operator="containsText" id="{7D955355-65C1-4CBE-A4A3-07C9DCF2B9D4}">
            <xm:f>NOT(ISERROR(SEARCH(プルダウン!$B$3,O40)))</xm:f>
            <xm:f>プルダウン!$B$3</xm:f>
            <x14:dxf>
              <fill>
                <patternFill>
                  <bgColor rgb="FFFFC000"/>
                </patternFill>
              </fill>
            </x14:dxf>
          </x14:cfRule>
          <x14:cfRule type="containsText" priority="238" operator="containsText" id="{FD6B977E-D089-43D8-899B-6EA2E9AC6E0F}">
            <xm:f>NOT(ISERROR(SEARCH(プルダウン!$B$4,O40)))</xm:f>
            <xm:f>プルダウン!$B$4</xm:f>
            <x14:dxf>
              <fill>
                <patternFill>
                  <bgColor rgb="FFFFC000"/>
                </patternFill>
              </fill>
            </x14:dxf>
          </x14:cfRule>
          <xm:sqref>O40</xm:sqref>
        </x14:conditionalFormatting>
        <x14:conditionalFormatting xmlns:xm="http://schemas.microsoft.com/office/excel/2006/main">
          <x14:cfRule type="containsText" priority="227" operator="containsText" id="{5CF5D3F7-577C-42D0-A2AE-A4850D418D71}">
            <xm:f>NOT(ISERROR(SEARCH(プルダウン!$B$3,G23)))</xm:f>
            <xm:f>プルダウン!$B$3</xm:f>
            <x14:dxf>
              <fill>
                <patternFill>
                  <bgColor rgb="FFFFC000"/>
                </patternFill>
              </fill>
            </x14:dxf>
          </x14:cfRule>
          <x14:cfRule type="containsText" priority="228" operator="containsText" id="{9B5D4D3D-A19F-43A7-9BEC-DC85E086AA41}">
            <xm:f>NOT(ISERROR(SEARCH(プルダウン!$B$4,G23)))</xm:f>
            <xm:f>プルダウン!$B$4</xm:f>
            <x14:dxf>
              <fill>
                <patternFill>
                  <bgColor rgb="FFFFC000"/>
                </patternFill>
              </fill>
            </x14:dxf>
          </x14:cfRule>
          <xm:sqref>G23</xm:sqref>
        </x14:conditionalFormatting>
        <x14:conditionalFormatting xmlns:xm="http://schemas.microsoft.com/office/excel/2006/main">
          <x14:cfRule type="containsText" priority="225" operator="containsText" id="{60CFBCAA-330F-4633-81E5-5BD8D44181E4}">
            <xm:f>NOT(ISERROR(SEARCH(プルダウン!$B$3,G29)))</xm:f>
            <xm:f>プルダウン!$B$3</xm:f>
            <x14:dxf>
              <fill>
                <patternFill>
                  <bgColor rgb="FFFFC000"/>
                </patternFill>
              </fill>
            </x14:dxf>
          </x14:cfRule>
          <x14:cfRule type="containsText" priority="226" operator="containsText" id="{10A81C95-7D2E-4192-ABE9-7FB92CA3151F}">
            <xm:f>NOT(ISERROR(SEARCH(プルダウン!$B$4,G29)))</xm:f>
            <xm:f>プルダウン!$B$4</xm:f>
            <x14:dxf>
              <fill>
                <patternFill>
                  <bgColor rgb="FFFFC000"/>
                </patternFill>
              </fill>
            </x14:dxf>
          </x14:cfRule>
          <xm:sqref>G29</xm:sqref>
        </x14:conditionalFormatting>
        <x14:conditionalFormatting xmlns:xm="http://schemas.microsoft.com/office/excel/2006/main">
          <x14:cfRule type="containsText" priority="223" operator="containsText" id="{C9E82D0C-87F8-4C6C-944C-841C3E524163}">
            <xm:f>NOT(ISERROR(SEARCH(プルダウン!$B$3,G35)))</xm:f>
            <xm:f>プルダウン!$B$3</xm:f>
            <x14:dxf>
              <fill>
                <patternFill>
                  <bgColor rgb="FFFFC000"/>
                </patternFill>
              </fill>
            </x14:dxf>
          </x14:cfRule>
          <x14:cfRule type="containsText" priority="224" operator="containsText" id="{28D6315F-4333-4E52-BBCA-EADDB53FABD5}">
            <xm:f>NOT(ISERROR(SEARCH(プルダウン!$B$4,G35)))</xm:f>
            <xm:f>プルダウン!$B$4</xm:f>
            <x14:dxf>
              <fill>
                <patternFill>
                  <bgColor rgb="FFFFC000"/>
                </patternFill>
              </fill>
            </x14:dxf>
          </x14:cfRule>
          <xm:sqref>G35</xm:sqref>
        </x14:conditionalFormatting>
        <x14:conditionalFormatting xmlns:xm="http://schemas.microsoft.com/office/excel/2006/main">
          <x14:cfRule type="containsText" priority="221" operator="containsText" id="{30F9DAA9-5868-4A8A-9066-081447A1741A}">
            <xm:f>NOT(ISERROR(SEARCH(プルダウン!$B$3,G41)))</xm:f>
            <xm:f>プルダウン!$B$3</xm:f>
            <x14:dxf>
              <fill>
                <patternFill>
                  <bgColor rgb="FFFFC000"/>
                </patternFill>
              </fill>
            </x14:dxf>
          </x14:cfRule>
          <x14:cfRule type="containsText" priority="222" operator="containsText" id="{4544CB92-938C-4FF1-B6D0-67EE741A3A4D}">
            <xm:f>NOT(ISERROR(SEARCH(プルダウン!$B$4,G41)))</xm:f>
            <xm:f>プルダウン!$B$4</xm:f>
            <x14:dxf>
              <fill>
                <patternFill>
                  <bgColor rgb="FFFFC000"/>
                </patternFill>
              </fill>
            </x14:dxf>
          </x14:cfRule>
          <xm:sqref>G41</xm:sqref>
        </x14:conditionalFormatting>
        <x14:conditionalFormatting xmlns:xm="http://schemas.microsoft.com/office/excel/2006/main">
          <x14:cfRule type="containsText" priority="219" operator="containsText" id="{98AD771E-3925-48CC-B3ED-20E1D7E91C23}">
            <xm:f>NOT(ISERROR(SEARCH(プルダウン!$B$3,G47)))</xm:f>
            <xm:f>プルダウン!$B$3</xm:f>
            <x14:dxf>
              <fill>
                <patternFill>
                  <bgColor rgb="FFFFC000"/>
                </patternFill>
              </fill>
            </x14:dxf>
          </x14:cfRule>
          <x14:cfRule type="containsText" priority="220" operator="containsText" id="{65844082-50E9-4AF3-A48C-7AF6439D53BF}">
            <xm:f>NOT(ISERROR(SEARCH(プルダウン!$B$4,G47)))</xm:f>
            <xm:f>プルダウン!$B$4</xm:f>
            <x14:dxf>
              <fill>
                <patternFill>
                  <bgColor rgb="FFFFC000"/>
                </patternFill>
              </fill>
            </x14:dxf>
          </x14:cfRule>
          <xm:sqref>G47</xm:sqref>
        </x14:conditionalFormatting>
        <x14:conditionalFormatting xmlns:xm="http://schemas.microsoft.com/office/excel/2006/main">
          <x14:cfRule type="containsText" priority="217" operator="containsText" id="{CB0FE1C5-4D9A-47C2-9EA3-6E13357FA680}">
            <xm:f>NOT(ISERROR(SEARCH(プルダウン!$B$3,G53)))</xm:f>
            <xm:f>プルダウン!$B$3</xm:f>
            <x14:dxf>
              <fill>
                <patternFill>
                  <bgColor rgb="FFFFC000"/>
                </patternFill>
              </fill>
            </x14:dxf>
          </x14:cfRule>
          <x14:cfRule type="containsText" priority="218" operator="containsText" id="{51D5D558-524D-42D2-8C5C-AB405075A861}">
            <xm:f>NOT(ISERROR(SEARCH(プルダウン!$B$4,G53)))</xm:f>
            <xm:f>プルダウン!$B$4</xm:f>
            <x14:dxf>
              <fill>
                <patternFill>
                  <bgColor rgb="FFFFC000"/>
                </patternFill>
              </fill>
            </x14:dxf>
          </x14:cfRule>
          <xm:sqref>G53</xm:sqref>
        </x14:conditionalFormatting>
        <x14:conditionalFormatting xmlns:xm="http://schemas.microsoft.com/office/excel/2006/main">
          <x14:cfRule type="containsText" priority="215" operator="containsText" id="{0DD156BF-908F-40DF-A254-6B2816A9B96D}">
            <xm:f>NOT(ISERROR(SEARCH(プルダウン!$B$3,G59)))</xm:f>
            <xm:f>プルダウン!$B$3</xm:f>
            <x14:dxf>
              <fill>
                <patternFill>
                  <bgColor rgb="FFFFC000"/>
                </patternFill>
              </fill>
            </x14:dxf>
          </x14:cfRule>
          <x14:cfRule type="containsText" priority="216" operator="containsText" id="{87DBD3D2-985E-4F43-B7AC-2BBC569803B7}">
            <xm:f>NOT(ISERROR(SEARCH(プルダウン!$B$4,G59)))</xm:f>
            <xm:f>プルダウン!$B$4</xm:f>
            <x14:dxf>
              <fill>
                <patternFill>
                  <bgColor rgb="FFFFC000"/>
                </patternFill>
              </fill>
            </x14:dxf>
          </x14:cfRule>
          <xm:sqref>G59</xm:sqref>
        </x14:conditionalFormatting>
        <x14:conditionalFormatting xmlns:xm="http://schemas.microsoft.com/office/excel/2006/main">
          <x14:cfRule type="containsText" priority="213" operator="containsText" id="{412E0D12-AFE0-481A-9119-E8C67473F70F}">
            <xm:f>NOT(ISERROR(SEARCH(プルダウン!$B$3,G65)))</xm:f>
            <xm:f>プルダウン!$B$3</xm:f>
            <x14:dxf>
              <fill>
                <patternFill>
                  <bgColor rgb="FFFFC000"/>
                </patternFill>
              </fill>
            </x14:dxf>
          </x14:cfRule>
          <x14:cfRule type="containsText" priority="214" operator="containsText" id="{7B981509-DE61-4F58-B4DE-DBB8153A5C92}">
            <xm:f>NOT(ISERROR(SEARCH(プルダウン!$B$4,G65)))</xm:f>
            <xm:f>プルダウン!$B$4</xm:f>
            <x14:dxf>
              <fill>
                <patternFill>
                  <bgColor rgb="FFFFC000"/>
                </patternFill>
              </fill>
            </x14:dxf>
          </x14:cfRule>
          <xm:sqref>G65</xm:sqref>
        </x14:conditionalFormatting>
        <x14:conditionalFormatting xmlns:xm="http://schemas.microsoft.com/office/excel/2006/main">
          <x14:cfRule type="containsText" priority="211" operator="containsText" id="{CFB6E1D2-DA8B-4FF0-BFD2-45F584F61A28}">
            <xm:f>NOT(ISERROR(SEARCH(プルダウン!$B$3,G71)))</xm:f>
            <xm:f>プルダウン!$B$3</xm:f>
            <x14:dxf>
              <fill>
                <patternFill>
                  <bgColor rgb="FFFFC000"/>
                </patternFill>
              </fill>
            </x14:dxf>
          </x14:cfRule>
          <x14:cfRule type="containsText" priority="212" operator="containsText" id="{E3061C58-E8A8-412F-A2F4-3EEAE53AD3BB}">
            <xm:f>NOT(ISERROR(SEARCH(プルダウン!$B$4,G71)))</xm:f>
            <xm:f>プルダウン!$B$4</xm:f>
            <x14:dxf>
              <fill>
                <patternFill>
                  <bgColor rgb="FFFFC000"/>
                </patternFill>
              </fill>
            </x14:dxf>
          </x14:cfRule>
          <xm:sqref>G71</xm:sqref>
        </x14:conditionalFormatting>
        <x14:conditionalFormatting xmlns:xm="http://schemas.microsoft.com/office/excel/2006/main">
          <x14:cfRule type="containsText" priority="209" operator="containsText" id="{D9F80914-E72B-484F-893F-9F2BDBECEF0B}">
            <xm:f>NOT(ISERROR(SEARCH(プルダウン!$B$3,G77)))</xm:f>
            <xm:f>プルダウン!$B$3</xm:f>
            <x14:dxf>
              <fill>
                <patternFill>
                  <bgColor rgb="FFFFC000"/>
                </patternFill>
              </fill>
            </x14:dxf>
          </x14:cfRule>
          <x14:cfRule type="containsText" priority="210" operator="containsText" id="{DFE0094B-6950-46E0-9EB8-6F91EB495036}">
            <xm:f>NOT(ISERROR(SEARCH(プルダウン!$B$4,G77)))</xm:f>
            <xm:f>プルダウン!$B$4</xm:f>
            <x14:dxf>
              <fill>
                <patternFill>
                  <bgColor rgb="FFFFC000"/>
                </patternFill>
              </fill>
            </x14:dxf>
          </x14:cfRule>
          <xm:sqref>G77</xm:sqref>
        </x14:conditionalFormatting>
        <x14:conditionalFormatting xmlns:xm="http://schemas.microsoft.com/office/excel/2006/main">
          <x14:cfRule type="containsText" priority="207" operator="containsText" id="{E3643490-314F-4786-94E2-6827C84DDDBD}">
            <xm:f>NOT(ISERROR(SEARCH(プルダウン!$B$3,G83)))</xm:f>
            <xm:f>プルダウン!$B$3</xm:f>
            <x14:dxf>
              <fill>
                <patternFill>
                  <bgColor rgb="FFFFC000"/>
                </patternFill>
              </fill>
            </x14:dxf>
          </x14:cfRule>
          <x14:cfRule type="containsText" priority="208" operator="containsText" id="{B491F327-626E-474E-9C17-209594FB07C4}">
            <xm:f>NOT(ISERROR(SEARCH(プルダウン!$B$4,G83)))</xm:f>
            <xm:f>プルダウン!$B$4</xm:f>
            <x14:dxf>
              <fill>
                <patternFill>
                  <bgColor rgb="FFFFC000"/>
                </patternFill>
              </fill>
            </x14:dxf>
          </x14:cfRule>
          <xm:sqref>G83</xm:sqref>
        </x14:conditionalFormatting>
        <x14:conditionalFormatting xmlns:xm="http://schemas.microsoft.com/office/excel/2006/main">
          <x14:cfRule type="containsText" priority="205" operator="containsText" id="{7088A5A2-9ADC-4BCC-A685-8C8F50A3AB89}">
            <xm:f>NOT(ISERROR(SEARCH(プルダウン!$D$5,AJ49)))</xm:f>
            <xm:f>プルダウン!$D$5</xm:f>
            <x14:dxf>
              <font>
                <color rgb="FF9C6500"/>
              </font>
              <fill>
                <patternFill>
                  <bgColor rgb="FFFFEB9C"/>
                </patternFill>
              </fill>
            </x14:dxf>
          </x14:cfRule>
          <x14:cfRule type="containsText" priority="206" operator="containsText" id="{9D8CBCF8-B18A-4C1D-8236-1AABEEA7ABEE}">
            <xm:f>NOT(ISERROR(SEARCH(プルダウン!$D$4,AJ49)))</xm:f>
            <xm:f>プルダウン!$D$4</xm:f>
            <x14:dxf>
              <font>
                <b/>
                <i val="0"/>
                <color rgb="FF9C0006"/>
              </font>
              <fill>
                <patternFill>
                  <bgColor rgb="FFFFC7CE"/>
                </patternFill>
              </fill>
            </x14:dxf>
          </x14:cfRule>
          <xm:sqref>AJ49</xm:sqref>
        </x14:conditionalFormatting>
        <x14:conditionalFormatting xmlns:xm="http://schemas.microsoft.com/office/excel/2006/main">
          <x14:cfRule type="containsText" priority="203" operator="containsText" id="{0C0CE6FC-ABDF-4B52-A27F-6D13B55FD9DF}">
            <xm:f>NOT(ISERROR(SEARCH(プルダウン!$D$5,AI79)))</xm:f>
            <xm:f>プルダウン!$D$5</xm:f>
            <x14:dxf>
              <font>
                <color rgb="FF9C6500"/>
              </font>
              <fill>
                <patternFill>
                  <bgColor rgb="FFFFEB9C"/>
                </patternFill>
              </fill>
            </x14:dxf>
          </x14:cfRule>
          <x14:cfRule type="containsText" priority="204" operator="containsText" id="{02EB86B3-CBB2-471E-832D-2C2F68EEF433}">
            <xm:f>NOT(ISERROR(SEARCH(プルダウン!$D$4,AI79)))</xm:f>
            <xm:f>プルダウン!$D$4</xm:f>
            <x14:dxf>
              <font>
                <b/>
                <i val="0"/>
                <color rgb="FF9C0006"/>
              </font>
              <fill>
                <patternFill>
                  <bgColor rgb="FFFFC7CE"/>
                </patternFill>
              </fill>
            </x14:dxf>
          </x14:cfRule>
          <xm:sqref>AI79</xm:sqref>
        </x14:conditionalFormatting>
        <x14:conditionalFormatting xmlns:xm="http://schemas.microsoft.com/office/excel/2006/main">
          <x14:cfRule type="containsText" priority="201" operator="containsText" id="{604FAE84-151F-47B8-9283-B8748B022D44}">
            <xm:f>NOT(ISERROR(SEARCH(プルダウン!$D$5,AJ31)))</xm:f>
            <xm:f>プルダウン!$D$5</xm:f>
            <x14:dxf>
              <font>
                <color rgb="FF9C6500"/>
              </font>
              <fill>
                <patternFill>
                  <bgColor rgb="FFFFEB9C"/>
                </patternFill>
              </fill>
            </x14:dxf>
          </x14:cfRule>
          <x14:cfRule type="containsText" priority="202" operator="containsText" id="{B0231B7C-9400-48A2-8196-AB06A0E71E01}">
            <xm:f>NOT(ISERROR(SEARCH(プルダウン!$D$4,AJ31)))</xm:f>
            <xm:f>プルダウン!$D$4</xm:f>
            <x14:dxf>
              <font>
                <b/>
                <i val="0"/>
                <color rgb="FF9C0006"/>
              </font>
              <fill>
                <patternFill>
                  <bgColor rgb="FFFFC7CE"/>
                </patternFill>
              </fill>
            </x14:dxf>
          </x14:cfRule>
          <xm:sqref>AJ31</xm:sqref>
        </x14:conditionalFormatting>
        <x14:conditionalFormatting xmlns:xm="http://schemas.microsoft.com/office/excel/2006/main">
          <x14:cfRule type="containsText" priority="199" operator="containsText" id="{50FB9DCA-8D58-435D-999E-DA3CF453AF77}">
            <xm:f>NOT(ISERROR(SEARCH(プルダウン!$D$5,AB31)))</xm:f>
            <xm:f>プルダウン!$D$5</xm:f>
            <x14:dxf>
              <font>
                <color rgb="FF9C6500"/>
              </font>
              <fill>
                <patternFill>
                  <bgColor rgb="FFFFEB9C"/>
                </patternFill>
              </fill>
            </x14:dxf>
          </x14:cfRule>
          <x14:cfRule type="containsText" priority="200" operator="containsText" id="{AB87FB8F-5E57-400C-9CE5-D4B90A02570D}">
            <xm:f>NOT(ISERROR(SEARCH(プルダウン!$D$4,AB31)))</xm:f>
            <xm:f>プルダウン!$D$4</xm:f>
            <x14:dxf>
              <font>
                <b/>
                <i val="0"/>
                <color rgb="FF9C0006"/>
              </font>
              <fill>
                <patternFill>
                  <bgColor rgb="FFFFC7CE"/>
                </patternFill>
              </fill>
            </x14:dxf>
          </x14:cfRule>
          <xm:sqref>AB31:AC31</xm:sqref>
        </x14:conditionalFormatting>
        <x14:conditionalFormatting xmlns:xm="http://schemas.microsoft.com/office/excel/2006/main">
          <x14:cfRule type="containsText" priority="197" operator="containsText" id="{19CD93E4-4302-4938-A6AB-A7F26C452414}">
            <xm:f>NOT(ISERROR(SEARCH(プルダウン!$D$5,U31)))</xm:f>
            <xm:f>プルダウン!$D$5</xm:f>
            <x14:dxf>
              <font>
                <color rgb="FF9C6500"/>
              </font>
              <fill>
                <patternFill>
                  <bgColor rgb="FFFFEB9C"/>
                </patternFill>
              </fill>
            </x14:dxf>
          </x14:cfRule>
          <x14:cfRule type="containsText" priority="198" operator="containsText" id="{F31C5063-6D02-4541-B0C8-860DF8F07322}">
            <xm:f>NOT(ISERROR(SEARCH(プルダウン!$D$4,U31)))</xm:f>
            <xm:f>プルダウン!$D$4</xm:f>
            <x14:dxf>
              <font>
                <b/>
                <i val="0"/>
                <color rgb="FF9C0006"/>
              </font>
              <fill>
                <patternFill>
                  <bgColor rgb="FFFFC7CE"/>
                </patternFill>
              </fill>
            </x14:dxf>
          </x14:cfRule>
          <xm:sqref>U31:V31</xm:sqref>
        </x14:conditionalFormatting>
        <x14:conditionalFormatting xmlns:xm="http://schemas.microsoft.com/office/excel/2006/main">
          <x14:cfRule type="containsText" priority="195" operator="containsText" id="{C2FD090E-DB51-4510-AEEF-A3DE2DFE10F3}">
            <xm:f>NOT(ISERROR(SEARCH(プルダウン!$D$5,N31)))</xm:f>
            <xm:f>プルダウン!$D$5</xm:f>
            <x14:dxf>
              <font>
                <color rgb="FF9C6500"/>
              </font>
              <fill>
                <patternFill>
                  <bgColor rgb="FFFFEB9C"/>
                </patternFill>
              </fill>
            </x14:dxf>
          </x14:cfRule>
          <x14:cfRule type="containsText" priority="196" operator="containsText" id="{E0D85F10-3F66-4085-874C-64A2B539E935}">
            <xm:f>NOT(ISERROR(SEARCH(プルダウン!$D$4,N31)))</xm:f>
            <xm:f>プルダウン!$D$4</xm:f>
            <x14:dxf>
              <font>
                <b/>
                <i val="0"/>
                <color rgb="FF9C0006"/>
              </font>
              <fill>
                <patternFill>
                  <bgColor rgb="FFFFC7CE"/>
                </patternFill>
              </fill>
            </x14:dxf>
          </x14:cfRule>
          <xm:sqref>N31:O31</xm:sqref>
        </x14:conditionalFormatting>
        <x14:conditionalFormatting xmlns:xm="http://schemas.microsoft.com/office/excel/2006/main">
          <x14:cfRule type="containsText" priority="193" operator="containsText" id="{860D5813-BBDB-4514-B0FA-2CEBD9CA41E2}">
            <xm:f>NOT(ISERROR(SEARCH(プルダウン!$D$5,H31)))</xm:f>
            <xm:f>プルダウン!$D$5</xm:f>
            <x14:dxf>
              <font>
                <color rgb="FF9C6500"/>
              </font>
              <fill>
                <patternFill>
                  <bgColor rgb="FFFFEB9C"/>
                </patternFill>
              </fill>
            </x14:dxf>
          </x14:cfRule>
          <x14:cfRule type="containsText" priority="194" operator="containsText" id="{CA6CAD3D-39BA-4DFE-B390-6F2526CC3FE7}">
            <xm:f>NOT(ISERROR(SEARCH(プルダウン!$D$4,H31)))</xm:f>
            <xm:f>プルダウン!$D$4</xm:f>
            <x14:dxf>
              <font>
                <b/>
                <i val="0"/>
                <color rgb="FF9C0006"/>
              </font>
              <fill>
                <patternFill>
                  <bgColor rgb="FFFFC7CE"/>
                </patternFill>
              </fill>
            </x14:dxf>
          </x14:cfRule>
          <xm:sqref>H31</xm:sqref>
        </x14:conditionalFormatting>
        <x14:conditionalFormatting xmlns:xm="http://schemas.microsoft.com/office/excel/2006/main">
          <x14:cfRule type="containsText" priority="157" operator="containsText" id="{AADE8A2F-FA8B-46A8-B49D-AA826766FDDF}">
            <xm:f>NOT(ISERROR(SEARCH(プルダウン!$D$5,V85)))</xm:f>
            <xm:f>プルダウン!$D$5</xm:f>
            <x14:dxf>
              <font>
                <color rgb="FF9C6500"/>
              </font>
              <fill>
                <patternFill>
                  <bgColor rgb="FFFFEB9C"/>
                </patternFill>
              </fill>
            </x14:dxf>
          </x14:cfRule>
          <x14:cfRule type="containsText" priority="158" operator="containsText" id="{22065DBA-DA68-4474-A21A-CD4C683CE45D}">
            <xm:f>NOT(ISERROR(SEARCH(プルダウン!$D$4,V85)))</xm:f>
            <xm:f>プルダウン!$D$4</xm:f>
            <x14:dxf>
              <font>
                <b/>
                <i val="0"/>
                <color rgb="FF9C0006"/>
              </font>
              <fill>
                <patternFill>
                  <bgColor rgb="FFFFC7CE"/>
                </patternFill>
              </fill>
            </x14:dxf>
          </x14:cfRule>
          <xm:sqref>V85</xm:sqref>
        </x14:conditionalFormatting>
        <x14:conditionalFormatting xmlns:xm="http://schemas.microsoft.com/office/excel/2006/main">
          <x14:cfRule type="containsText" priority="187" operator="containsText" id="{05CF806D-16CC-4C65-8389-73FF02F1CAC7}">
            <xm:f>NOT(ISERROR(SEARCH(プルダウン!$D$5,L37)))</xm:f>
            <xm:f>プルダウン!$D$5</xm:f>
            <x14:dxf>
              <font>
                <color rgb="FF9C6500"/>
              </font>
              <fill>
                <patternFill>
                  <bgColor rgb="FFFFEB9C"/>
                </patternFill>
              </fill>
            </x14:dxf>
          </x14:cfRule>
          <x14:cfRule type="containsText" priority="188" operator="containsText" id="{CE42C3B9-852E-479A-863F-78826B1DEFBD}">
            <xm:f>NOT(ISERROR(SEARCH(プルダウン!$D$4,L37)))</xm:f>
            <xm:f>プルダウン!$D$4</xm:f>
            <x14:dxf>
              <font>
                <b/>
                <i val="0"/>
                <color rgb="FF9C0006"/>
              </font>
              <fill>
                <patternFill>
                  <bgColor rgb="FFFFC7CE"/>
                </patternFill>
              </fill>
            </x14:dxf>
          </x14:cfRule>
          <xm:sqref>L37:M37</xm:sqref>
        </x14:conditionalFormatting>
        <x14:conditionalFormatting xmlns:xm="http://schemas.microsoft.com/office/excel/2006/main">
          <x14:cfRule type="containsText" priority="185" operator="containsText" id="{9E7D45B9-F26B-47DC-ADC3-54747344E141}">
            <xm:f>NOT(ISERROR(SEARCH(プルダウン!$D$5,S37)))</xm:f>
            <xm:f>プルダウン!$D$5</xm:f>
            <x14:dxf>
              <font>
                <color rgb="FF9C6500"/>
              </font>
              <fill>
                <patternFill>
                  <bgColor rgb="FFFFEB9C"/>
                </patternFill>
              </fill>
            </x14:dxf>
          </x14:cfRule>
          <x14:cfRule type="containsText" priority="186" operator="containsText" id="{B555A97C-3C4F-4B58-A6BD-784A4B6E0D35}">
            <xm:f>NOT(ISERROR(SEARCH(プルダウン!$D$4,S37)))</xm:f>
            <xm:f>プルダウン!$D$4</xm:f>
            <x14:dxf>
              <font>
                <b/>
                <i val="0"/>
                <color rgb="FF9C0006"/>
              </font>
              <fill>
                <patternFill>
                  <bgColor rgb="FFFFC7CE"/>
                </patternFill>
              </fill>
            </x14:dxf>
          </x14:cfRule>
          <xm:sqref>S37:T37</xm:sqref>
        </x14:conditionalFormatting>
        <x14:conditionalFormatting xmlns:xm="http://schemas.microsoft.com/office/excel/2006/main">
          <x14:cfRule type="containsText" priority="183" operator="containsText" id="{18A66E20-6787-4C02-9C46-2AB2C063430C}">
            <xm:f>NOT(ISERROR(SEARCH(プルダウン!$D$5,Z37)))</xm:f>
            <xm:f>プルダウン!$D$5</xm:f>
            <x14:dxf>
              <font>
                <color rgb="FF9C6500"/>
              </font>
              <fill>
                <patternFill>
                  <bgColor rgb="FFFFEB9C"/>
                </patternFill>
              </fill>
            </x14:dxf>
          </x14:cfRule>
          <x14:cfRule type="containsText" priority="184" operator="containsText" id="{BD40C7BE-9E00-416E-BC9D-845BC1100611}">
            <xm:f>NOT(ISERROR(SEARCH(プルダウン!$D$4,Z37)))</xm:f>
            <xm:f>プルダウン!$D$4</xm:f>
            <x14:dxf>
              <font>
                <b/>
                <i val="0"/>
                <color rgb="FF9C0006"/>
              </font>
              <fill>
                <patternFill>
                  <bgColor rgb="FFFFC7CE"/>
                </patternFill>
              </fill>
            </x14:dxf>
          </x14:cfRule>
          <xm:sqref>Z37:AA37</xm:sqref>
        </x14:conditionalFormatting>
        <x14:conditionalFormatting xmlns:xm="http://schemas.microsoft.com/office/excel/2006/main">
          <x14:cfRule type="containsText" priority="181" operator="containsText" id="{2EFC4F91-FDD5-41C9-B3EC-7BB883B766B8}">
            <xm:f>NOT(ISERROR(SEARCH(プルダウン!$D$5,AG37)))</xm:f>
            <xm:f>プルダウン!$D$5</xm:f>
            <x14:dxf>
              <font>
                <color rgb="FF9C6500"/>
              </font>
              <fill>
                <patternFill>
                  <bgColor rgb="FFFFEB9C"/>
                </patternFill>
              </fill>
            </x14:dxf>
          </x14:cfRule>
          <x14:cfRule type="containsText" priority="182" operator="containsText" id="{D033FF0B-942E-410F-B927-DE9C9EEFD609}">
            <xm:f>NOT(ISERROR(SEARCH(プルダウン!$D$4,AG37)))</xm:f>
            <xm:f>プルダウン!$D$4</xm:f>
            <x14:dxf>
              <font>
                <b/>
                <i val="0"/>
                <color rgb="FF9C0006"/>
              </font>
              <fill>
                <patternFill>
                  <bgColor rgb="FFFFC7CE"/>
                </patternFill>
              </fill>
            </x14:dxf>
          </x14:cfRule>
          <xm:sqref>AG37:AH37</xm:sqref>
        </x14:conditionalFormatting>
        <x14:conditionalFormatting xmlns:xm="http://schemas.microsoft.com/office/excel/2006/main">
          <x14:cfRule type="containsText" priority="179" operator="containsText" id="{8D874850-BFC7-427B-A872-19C660D013B1}">
            <xm:f>NOT(ISERROR(SEARCH(プルダウン!$D$5,AC37)))</xm:f>
            <xm:f>プルダウン!$D$5</xm:f>
            <x14:dxf>
              <font>
                <color rgb="FF9C6500"/>
              </font>
              <fill>
                <patternFill>
                  <bgColor rgb="FFFFEB9C"/>
                </patternFill>
              </fill>
            </x14:dxf>
          </x14:cfRule>
          <x14:cfRule type="containsText" priority="180" operator="containsText" id="{3D3296CB-A3B0-4D9D-9A8A-5F223C4C2D4E}">
            <xm:f>NOT(ISERROR(SEARCH(プルダウン!$D$4,AC37)))</xm:f>
            <xm:f>プルダウン!$D$4</xm:f>
            <x14:dxf>
              <font>
                <b/>
                <i val="0"/>
                <color rgb="FF9C0006"/>
              </font>
              <fill>
                <patternFill>
                  <bgColor rgb="FFFFC7CE"/>
                </patternFill>
              </fill>
            </x14:dxf>
          </x14:cfRule>
          <xm:sqref>AC37:AD37</xm:sqref>
        </x14:conditionalFormatting>
        <x14:conditionalFormatting xmlns:xm="http://schemas.microsoft.com/office/excel/2006/main">
          <x14:cfRule type="containsText" priority="177" operator="containsText" id="{6BF203DE-E3A0-42DF-846F-3757DD5AAADC}">
            <xm:f>NOT(ISERROR(SEARCH(プルダウン!$D$5,AJ37)))</xm:f>
            <xm:f>プルダウン!$D$5</xm:f>
            <x14:dxf>
              <font>
                <color rgb="FF9C6500"/>
              </font>
              <fill>
                <patternFill>
                  <bgColor rgb="FFFFEB9C"/>
                </patternFill>
              </fill>
            </x14:dxf>
          </x14:cfRule>
          <x14:cfRule type="containsText" priority="178" operator="containsText" id="{B1715707-34FF-4C22-A831-A79C2E1AB5D4}">
            <xm:f>NOT(ISERROR(SEARCH(プルダウン!$D$4,AJ37)))</xm:f>
            <xm:f>プルダウン!$D$4</xm:f>
            <x14:dxf>
              <font>
                <b/>
                <i val="0"/>
                <color rgb="FF9C0006"/>
              </font>
              <fill>
                <patternFill>
                  <bgColor rgb="FFFFC7CE"/>
                </patternFill>
              </fill>
            </x14:dxf>
          </x14:cfRule>
          <xm:sqref>AJ37:AK37</xm:sqref>
        </x14:conditionalFormatting>
        <x14:conditionalFormatting xmlns:xm="http://schemas.microsoft.com/office/excel/2006/main">
          <x14:cfRule type="containsText" priority="175" operator="containsText" id="{5024B896-B63A-4F10-91B6-3EA58B2A91A3}">
            <xm:f>NOT(ISERROR(SEARCH(プルダウン!$D$5,P43)))</xm:f>
            <xm:f>プルダウン!$D$5</xm:f>
            <x14:dxf>
              <font>
                <color rgb="FF9C6500"/>
              </font>
              <fill>
                <patternFill>
                  <bgColor rgb="FFFFEB9C"/>
                </patternFill>
              </fill>
            </x14:dxf>
          </x14:cfRule>
          <x14:cfRule type="containsText" priority="176" operator="containsText" id="{F707D6F1-75B7-4122-8B95-75C2F83E7E88}">
            <xm:f>NOT(ISERROR(SEARCH(プルダウン!$D$4,P43)))</xm:f>
            <xm:f>プルダウン!$D$4</xm:f>
            <x14:dxf>
              <font>
                <b/>
                <i val="0"/>
                <color rgb="FF9C0006"/>
              </font>
              <fill>
                <patternFill>
                  <bgColor rgb="FFFFC7CE"/>
                </patternFill>
              </fill>
            </x14:dxf>
          </x14:cfRule>
          <xm:sqref>P43</xm:sqref>
        </x14:conditionalFormatting>
        <x14:conditionalFormatting xmlns:xm="http://schemas.microsoft.com/office/excel/2006/main">
          <x14:cfRule type="containsText" priority="173" operator="containsText" id="{E4E8B0FA-CA9A-4BC2-A218-96E08D3D5EEB}">
            <xm:f>NOT(ISERROR(SEARCH(プルダウン!$D$5,Q43)))</xm:f>
            <xm:f>プルダウン!$D$5</xm:f>
            <x14:dxf>
              <font>
                <color rgb="FF9C6500"/>
              </font>
              <fill>
                <patternFill>
                  <bgColor rgb="FFFFEB9C"/>
                </patternFill>
              </fill>
            </x14:dxf>
          </x14:cfRule>
          <x14:cfRule type="containsText" priority="174" operator="containsText" id="{0F514314-B9A6-4D46-8596-A682B35E46D8}">
            <xm:f>NOT(ISERROR(SEARCH(プルダウン!$D$4,Q43)))</xm:f>
            <xm:f>プルダウン!$D$4</xm:f>
            <x14:dxf>
              <font>
                <b/>
                <i val="0"/>
                <color rgb="FF9C0006"/>
              </font>
              <fill>
                <patternFill>
                  <bgColor rgb="FFFFC7CE"/>
                </patternFill>
              </fill>
            </x14:dxf>
          </x14:cfRule>
          <xm:sqref>Q43</xm:sqref>
        </x14:conditionalFormatting>
        <x14:conditionalFormatting xmlns:xm="http://schemas.microsoft.com/office/excel/2006/main">
          <x14:cfRule type="containsText" priority="171" operator="containsText" id="{94CB26F9-A9F0-4160-AFEC-64EBDDE73DEB}">
            <xm:f>NOT(ISERROR(SEARCH(プルダウン!$D$5,N43)))</xm:f>
            <xm:f>プルダウン!$D$5</xm:f>
            <x14:dxf>
              <font>
                <color rgb="FF9C6500"/>
              </font>
              <fill>
                <patternFill>
                  <bgColor rgb="FFFFEB9C"/>
                </patternFill>
              </fill>
            </x14:dxf>
          </x14:cfRule>
          <x14:cfRule type="containsText" priority="172" operator="containsText" id="{0EDE075A-2DB6-43A9-B74C-BE2E6E494D4C}">
            <xm:f>NOT(ISERROR(SEARCH(プルダウン!$D$4,N43)))</xm:f>
            <xm:f>プルダウン!$D$4</xm:f>
            <x14:dxf>
              <font>
                <b/>
                <i val="0"/>
                <color rgb="FF9C0006"/>
              </font>
              <fill>
                <patternFill>
                  <bgColor rgb="FFFFC7CE"/>
                </patternFill>
              </fill>
            </x14:dxf>
          </x14:cfRule>
          <xm:sqref>N43:O43</xm:sqref>
        </x14:conditionalFormatting>
        <x14:conditionalFormatting xmlns:xm="http://schemas.microsoft.com/office/excel/2006/main">
          <x14:cfRule type="containsText" priority="169" operator="containsText" id="{D00F30F6-E477-4A15-A7E8-99B5F2703339}">
            <xm:f>NOT(ISERROR(SEARCH(プルダウン!$D$5,AJ55)))</xm:f>
            <xm:f>プルダウン!$D$5</xm:f>
            <x14:dxf>
              <font>
                <color rgb="FF9C6500"/>
              </font>
              <fill>
                <patternFill>
                  <bgColor rgb="FFFFEB9C"/>
                </patternFill>
              </fill>
            </x14:dxf>
          </x14:cfRule>
          <x14:cfRule type="containsText" priority="170" operator="containsText" id="{6078BE4B-4F7E-4CE2-8739-6EC923E483B4}">
            <xm:f>NOT(ISERROR(SEARCH(プルダウン!$D$4,AJ55)))</xm:f>
            <xm:f>プルダウン!$D$4</xm:f>
            <x14:dxf>
              <font>
                <b/>
                <i val="0"/>
                <color rgb="FF9C0006"/>
              </font>
              <fill>
                <patternFill>
                  <bgColor rgb="FFFFC7CE"/>
                </patternFill>
              </fill>
            </x14:dxf>
          </x14:cfRule>
          <xm:sqref>AJ55:AK55</xm:sqref>
        </x14:conditionalFormatting>
        <x14:conditionalFormatting xmlns:xm="http://schemas.microsoft.com/office/excel/2006/main">
          <x14:cfRule type="containsText" priority="167" operator="containsText" id="{C63986EC-F639-4F71-97A7-D081DE92D427}">
            <xm:f>NOT(ISERROR(SEARCH(プルダウン!$D$5,G85)))</xm:f>
            <xm:f>プルダウン!$D$5</xm:f>
            <x14:dxf>
              <font>
                <color rgb="FF9C6500"/>
              </font>
              <fill>
                <patternFill>
                  <bgColor rgb="FFFFEB9C"/>
                </patternFill>
              </fill>
            </x14:dxf>
          </x14:cfRule>
          <x14:cfRule type="containsText" priority="168" operator="containsText" id="{34FF6508-E6EF-494B-8C49-A38BA7743F0B}">
            <xm:f>NOT(ISERROR(SEARCH(プルダウン!$D$4,G85)))</xm:f>
            <xm:f>プルダウン!$D$4</xm:f>
            <x14:dxf>
              <font>
                <b/>
                <i val="0"/>
                <color rgb="FF9C0006"/>
              </font>
              <fill>
                <patternFill>
                  <bgColor rgb="FFFFC7CE"/>
                </patternFill>
              </fill>
            </x14:dxf>
          </x14:cfRule>
          <xm:sqref>G85</xm:sqref>
        </x14:conditionalFormatting>
        <x14:conditionalFormatting xmlns:xm="http://schemas.microsoft.com/office/excel/2006/main">
          <x14:cfRule type="containsText" priority="165" operator="containsText" id="{AB49DAA3-40EF-4B42-B1A8-4794D10BB156}">
            <xm:f>NOT(ISERROR(SEARCH(プルダウン!$D$5,H85)))</xm:f>
            <xm:f>プルダウン!$D$5</xm:f>
            <x14:dxf>
              <font>
                <color rgb="FF9C6500"/>
              </font>
              <fill>
                <patternFill>
                  <bgColor rgb="FFFFEB9C"/>
                </patternFill>
              </fill>
            </x14:dxf>
          </x14:cfRule>
          <x14:cfRule type="containsText" priority="166" operator="containsText" id="{1B594A50-804E-4B8F-9DF5-A78DFF65E04E}">
            <xm:f>NOT(ISERROR(SEARCH(プルダウン!$D$4,H85)))</xm:f>
            <xm:f>プルダウン!$D$4</xm:f>
            <x14:dxf>
              <font>
                <b/>
                <i val="0"/>
                <color rgb="FF9C0006"/>
              </font>
              <fill>
                <patternFill>
                  <bgColor rgb="FFFFC7CE"/>
                </patternFill>
              </fill>
            </x14:dxf>
          </x14:cfRule>
          <xm:sqref>H85</xm:sqref>
        </x14:conditionalFormatting>
        <x14:conditionalFormatting xmlns:xm="http://schemas.microsoft.com/office/excel/2006/main">
          <x14:cfRule type="containsText" priority="163" operator="containsText" id="{583D8B9A-E615-47AC-875A-325E9826DD34}">
            <xm:f>NOT(ISERROR(SEARCH(プルダウン!$D$5,N85)))</xm:f>
            <xm:f>プルダウン!$D$5</xm:f>
            <x14:dxf>
              <font>
                <color rgb="FF9C6500"/>
              </font>
              <fill>
                <patternFill>
                  <bgColor rgb="FFFFEB9C"/>
                </patternFill>
              </fill>
            </x14:dxf>
          </x14:cfRule>
          <x14:cfRule type="containsText" priority="164" operator="containsText" id="{3676D32B-E2ED-480A-B2E1-DB8718A542AC}">
            <xm:f>NOT(ISERROR(SEARCH(プルダウン!$D$4,N85)))</xm:f>
            <xm:f>プルダウン!$D$4</xm:f>
            <x14:dxf>
              <font>
                <b/>
                <i val="0"/>
                <color rgb="FF9C0006"/>
              </font>
              <fill>
                <patternFill>
                  <bgColor rgb="FFFFC7CE"/>
                </patternFill>
              </fill>
            </x14:dxf>
          </x14:cfRule>
          <xm:sqref>N85</xm:sqref>
        </x14:conditionalFormatting>
        <x14:conditionalFormatting xmlns:xm="http://schemas.microsoft.com/office/excel/2006/main">
          <x14:cfRule type="containsText" priority="161" operator="containsText" id="{64DE42EA-D335-4395-8297-63069F5298C4}">
            <xm:f>NOT(ISERROR(SEARCH(プルダウン!$D$5,O85)))</xm:f>
            <xm:f>プルダウン!$D$5</xm:f>
            <x14:dxf>
              <font>
                <color rgb="FF9C6500"/>
              </font>
              <fill>
                <patternFill>
                  <bgColor rgb="FFFFEB9C"/>
                </patternFill>
              </fill>
            </x14:dxf>
          </x14:cfRule>
          <x14:cfRule type="containsText" priority="162" operator="containsText" id="{8380BB08-4D20-44BD-BA34-3121B66354FB}">
            <xm:f>NOT(ISERROR(SEARCH(プルダウン!$D$4,O85)))</xm:f>
            <xm:f>プルダウン!$D$4</xm:f>
            <x14:dxf>
              <font>
                <b/>
                <i val="0"/>
                <color rgb="FF9C0006"/>
              </font>
              <fill>
                <patternFill>
                  <bgColor rgb="FFFFC7CE"/>
                </patternFill>
              </fill>
            </x14:dxf>
          </x14:cfRule>
          <xm:sqref>O85</xm:sqref>
        </x14:conditionalFormatting>
        <x14:conditionalFormatting xmlns:xm="http://schemas.microsoft.com/office/excel/2006/main">
          <x14:cfRule type="containsText" priority="159" operator="containsText" id="{2A2CC4F9-4AB1-4754-BB57-183EA00372F2}">
            <xm:f>NOT(ISERROR(SEARCH(プルダウン!$D$5,U85)))</xm:f>
            <xm:f>プルダウン!$D$5</xm:f>
            <x14:dxf>
              <font>
                <color rgb="FF9C6500"/>
              </font>
              <fill>
                <patternFill>
                  <bgColor rgb="FFFFEB9C"/>
                </patternFill>
              </fill>
            </x14:dxf>
          </x14:cfRule>
          <x14:cfRule type="containsText" priority="160" operator="containsText" id="{CE407F6D-AD3B-4C3E-AC45-332BA44199BE}">
            <xm:f>NOT(ISERROR(SEARCH(プルダウン!$D$4,U85)))</xm:f>
            <xm:f>プルダウン!$D$4</xm:f>
            <x14:dxf>
              <font>
                <b/>
                <i val="0"/>
                <color rgb="FF9C0006"/>
              </font>
              <fill>
                <patternFill>
                  <bgColor rgb="FFFFC7CE"/>
                </patternFill>
              </fill>
            </x14:dxf>
          </x14:cfRule>
          <xm:sqref>U85</xm:sqref>
        </x14:conditionalFormatting>
        <x14:conditionalFormatting xmlns:xm="http://schemas.microsoft.com/office/excel/2006/main">
          <x14:cfRule type="containsText" priority="155" operator="containsText" id="{D94E0EEC-3A62-4DA2-8175-326535C451C1}">
            <xm:f>NOT(ISERROR(SEARCH(プルダウン!$D$5,AB85)))</xm:f>
            <xm:f>プルダウン!$D$5</xm:f>
            <x14:dxf>
              <font>
                <color rgb="FF9C6500"/>
              </font>
              <fill>
                <patternFill>
                  <bgColor rgb="FFFFEB9C"/>
                </patternFill>
              </fill>
            </x14:dxf>
          </x14:cfRule>
          <x14:cfRule type="containsText" priority="156" operator="containsText" id="{96A6386D-7695-4BB1-B77A-45ED4859B0E2}">
            <xm:f>NOT(ISERROR(SEARCH(プルダウン!$D$4,AB85)))</xm:f>
            <xm:f>プルダウン!$D$4</xm:f>
            <x14:dxf>
              <font>
                <b/>
                <i val="0"/>
                <color rgb="FF9C0006"/>
              </font>
              <fill>
                <patternFill>
                  <bgColor rgb="FFFFC7CE"/>
                </patternFill>
              </fill>
            </x14:dxf>
          </x14:cfRule>
          <xm:sqref>AB85</xm:sqref>
        </x14:conditionalFormatting>
        <x14:conditionalFormatting xmlns:xm="http://schemas.microsoft.com/office/excel/2006/main">
          <x14:cfRule type="containsText" priority="153" operator="containsText" id="{03D86BCF-293B-4F5B-B280-C44A454E0CC9}">
            <xm:f>NOT(ISERROR(SEARCH(プルダウン!$D$5,AC85)))</xm:f>
            <xm:f>プルダウン!$D$5</xm:f>
            <x14:dxf>
              <font>
                <color rgb="FF9C6500"/>
              </font>
              <fill>
                <patternFill>
                  <bgColor rgb="FFFFEB9C"/>
                </patternFill>
              </fill>
            </x14:dxf>
          </x14:cfRule>
          <x14:cfRule type="containsText" priority="154" operator="containsText" id="{E7429D86-260C-43D6-A6FC-BB1ACC9CA59D}">
            <xm:f>NOT(ISERROR(SEARCH(プルダウン!$D$4,AC85)))</xm:f>
            <xm:f>プルダウン!$D$4</xm:f>
            <x14:dxf>
              <font>
                <b/>
                <i val="0"/>
                <color rgb="FF9C0006"/>
              </font>
              <fill>
                <patternFill>
                  <bgColor rgb="FFFFC7CE"/>
                </patternFill>
              </fill>
            </x14:dxf>
          </x14:cfRule>
          <xm:sqref>AC85</xm:sqref>
        </x14:conditionalFormatting>
        <x14:conditionalFormatting xmlns:xm="http://schemas.microsoft.com/office/excel/2006/main">
          <x14:cfRule type="containsText" priority="151" operator="containsText" id="{3E023210-A91E-4FC4-A82F-5BF6D2D9A3D9}">
            <xm:f>NOT(ISERROR(SEARCH(プルダウン!$D$5,AI85)))</xm:f>
            <xm:f>プルダウン!$D$5</xm:f>
            <x14:dxf>
              <font>
                <color rgb="FF9C6500"/>
              </font>
              <fill>
                <patternFill>
                  <bgColor rgb="FFFFEB9C"/>
                </patternFill>
              </fill>
            </x14:dxf>
          </x14:cfRule>
          <x14:cfRule type="containsText" priority="152" operator="containsText" id="{98DE8BC0-5458-45C7-8F42-ABDFB89713C0}">
            <xm:f>NOT(ISERROR(SEARCH(プルダウン!$D$4,AI85)))</xm:f>
            <xm:f>プルダウン!$D$4</xm:f>
            <x14:dxf>
              <font>
                <b/>
                <i val="0"/>
                <color rgb="FF9C0006"/>
              </font>
              <fill>
                <patternFill>
                  <bgColor rgb="FFFFC7CE"/>
                </patternFill>
              </fill>
            </x14:dxf>
          </x14:cfRule>
          <xm:sqref>AI85</xm:sqref>
        </x14:conditionalFormatting>
        <x14:conditionalFormatting xmlns:xm="http://schemas.microsoft.com/office/excel/2006/main">
          <x14:cfRule type="containsText" priority="149" operator="containsText" id="{9E6E598B-D5B6-422C-86D8-A48D676AEC16}">
            <xm:f>NOT(ISERROR(SEARCH(プルダウン!$D$5,AJ85)))</xm:f>
            <xm:f>プルダウン!$D$5</xm:f>
            <x14:dxf>
              <font>
                <color rgb="FF9C6500"/>
              </font>
              <fill>
                <patternFill>
                  <bgColor rgb="FFFFEB9C"/>
                </patternFill>
              </fill>
            </x14:dxf>
          </x14:cfRule>
          <x14:cfRule type="containsText" priority="150" operator="containsText" id="{E6619F3F-9EF8-4BB5-ACB9-4417F585BEA8}">
            <xm:f>NOT(ISERROR(SEARCH(プルダウン!$D$4,AJ85)))</xm:f>
            <xm:f>プルダウン!$D$4</xm:f>
            <x14:dxf>
              <font>
                <b/>
                <i val="0"/>
                <color rgb="FF9C0006"/>
              </font>
              <fill>
                <patternFill>
                  <bgColor rgb="FFFFC7CE"/>
                </patternFill>
              </fill>
            </x14:dxf>
          </x14:cfRule>
          <xm:sqref>AJ85</xm:sqref>
        </x14:conditionalFormatting>
        <x14:conditionalFormatting xmlns:xm="http://schemas.microsoft.com/office/excel/2006/main">
          <x14:cfRule type="containsText" priority="147" operator="containsText" id="{1EAB72EE-0648-4B15-B5C6-73B5F409A0BF}">
            <xm:f>NOT(ISERROR(SEARCH(プルダウン!$D$5,R85)))</xm:f>
            <xm:f>プルダウン!$D$5</xm:f>
            <x14:dxf>
              <font>
                <color rgb="FF9C6500"/>
              </font>
              <fill>
                <patternFill>
                  <bgColor rgb="FFFFEB9C"/>
                </patternFill>
              </fill>
            </x14:dxf>
          </x14:cfRule>
          <x14:cfRule type="containsText" priority="148" operator="containsText" id="{CEAD4645-F97B-4C66-872D-93860F148099}">
            <xm:f>NOT(ISERROR(SEARCH(プルダウン!$D$4,R85)))</xm:f>
            <xm:f>プルダウン!$D$4</xm:f>
            <x14:dxf>
              <font>
                <b/>
                <i val="0"/>
                <color rgb="FF9C0006"/>
              </font>
              <fill>
                <patternFill>
                  <bgColor rgb="FFFFC7CE"/>
                </patternFill>
              </fill>
            </x14:dxf>
          </x14:cfRule>
          <xm:sqref>R85:S85</xm:sqref>
        </x14:conditionalFormatting>
        <x14:conditionalFormatting xmlns:xm="http://schemas.microsoft.com/office/excel/2006/main">
          <x14:cfRule type="containsText" priority="145" operator="containsText" id="{9F11517B-1E4B-4C18-AB0F-A3BF15CDF27D}">
            <xm:f>NOT(ISERROR(SEARCH(プルダウン!$D$5,G18)))</xm:f>
            <xm:f>プルダウン!$D$5</xm:f>
            <x14:dxf>
              <font>
                <color rgb="FF9C6500"/>
              </font>
              <fill>
                <patternFill>
                  <bgColor rgb="FFFFEB9C"/>
                </patternFill>
              </fill>
            </x14:dxf>
          </x14:cfRule>
          <x14:cfRule type="containsText" priority="146" operator="containsText" id="{52BC9785-78E6-43DA-B718-0BCEA90431C1}">
            <xm:f>NOT(ISERROR(SEARCH(プルダウン!$D$4,G18)))</xm:f>
            <xm:f>プルダウン!$D$4</xm:f>
            <x14:dxf>
              <font>
                <b/>
                <i val="0"/>
                <color rgb="FF9C0006"/>
              </font>
              <fill>
                <patternFill>
                  <bgColor rgb="FFFFC7CE"/>
                </patternFill>
              </fill>
            </x14:dxf>
          </x14:cfRule>
          <xm:sqref>G18:AK18</xm:sqref>
        </x14:conditionalFormatting>
        <x14:conditionalFormatting xmlns:xm="http://schemas.microsoft.com/office/excel/2006/main">
          <x14:cfRule type="containsText" priority="143" operator="containsText" id="{C0AF87F7-47A4-407E-A4E0-8BE7FB6EA857}">
            <xm:f>NOT(ISERROR(SEARCH(プルダウン!$D$5,G24)))</xm:f>
            <xm:f>プルダウン!$D$5</xm:f>
            <x14:dxf>
              <font>
                <color rgb="FF9C6500"/>
              </font>
              <fill>
                <patternFill>
                  <bgColor rgb="FFFFEB9C"/>
                </patternFill>
              </fill>
            </x14:dxf>
          </x14:cfRule>
          <x14:cfRule type="containsText" priority="144" operator="containsText" id="{59F3D6A3-1435-4FEA-980C-D5ECDF197DF1}">
            <xm:f>NOT(ISERROR(SEARCH(プルダウン!$D$4,G24)))</xm:f>
            <xm:f>プルダウン!$D$4</xm:f>
            <x14:dxf>
              <font>
                <b/>
                <i val="0"/>
                <color rgb="FF9C0006"/>
              </font>
              <fill>
                <patternFill>
                  <bgColor rgb="FFFFC7CE"/>
                </patternFill>
              </fill>
            </x14:dxf>
          </x14:cfRule>
          <xm:sqref>G24:N24 AK24 P24 R24:AI24</xm:sqref>
        </x14:conditionalFormatting>
        <x14:conditionalFormatting xmlns:xm="http://schemas.microsoft.com/office/excel/2006/main">
          <x14:cfRule type="containsText" priority="141" operator="containsText" id="{34F704FD-1B77-4B01-B02E-8948343B1113}">
            <xm:f>NOT(ISERROR(SEARCH(プルダウン!$D$5,I30)))</xm:f>
            <xm:f>プルダウン!$D$5</xm:f>
            <x14:dxf>
              <font>
                <color rgb="FF9C6500"/>
              </font>
              <fill>
                <patternFill>
                  <bgColor rgb="FFFFEB9C"/>
                </patternFill>
              </fill>
            </x14:dxf>
          </x14:cfRule>
          <x14:cfRule type="containsText" priority="142" operator="containsText" id="{88226B79-4193-4964-9E76-2E00855A8576}">
            <xm:f>NOT(ISERROR(SEARCH(プルダウン!$D$4,I30)))</xm:f>
            <xm:f>プルダウン!$D$4</xm:f>
            <x14:dxf>
              <font>
                <b/>
                <i val="0"/>
                <color rgb="FF9C0006"/>
              </font>
              <fill>
                <patternFill>
                  <bgColor rgb="FFFFC7CE"/>
                </patternFill>
              </fill>
            </x14:dxf>
          </x14:cfRule>
          <xm:sqref>I30:M30 AK30 AD30:AE30 W30:AA30 P30:T30 AG30:AH30</xm:sqref>
        </x14:conditionalFormatting>
        <x14:conditionalFormatting xmlns:xm="http://schemas.microsoft.com/office/excel/2006/main">
          <x14:cfRule type="containsText" priority="139" operator="containsText" id="{DE4BFF92-5122-41DF-9E51-88930B070F6C}">
            <xm:f>NOT(ISERROR(SEARCH(プルダウン!$D$5,AJ30)))</xm:f>
            <xm:f>プルダウン!$D$5</xm:f>
            <x14:dxf>
              <font>
                <color rgb="FF9C6500"/>
              </font>
              <fill>
                <patternFill>
                  <bgColor rgb="FFFFEB9C"/>
                </patternFill>
              </fill>
            </x14:dxf>
          </x14:cfRule>
          <x14:cfRule type="containsText" priority="140" operator="containsText" id="{D9E74EFC-CBA7-41E2-A576-2866F3AD4CF1}">
            <xm:f>NOT(ISERROR(SEARCH(プルダウン!$D$4,AJ30)))</xm:f>
            <xm:f>プルダウン!$D$4</xm:f>
            <x14:dxf>
              <font>
                <b/>
                <i val="0"/>
                <color rgb="FF9C0006"/>
              </font>
              <fill>
                <patternFill>
                  <bgColor rgb="FFFFC7CE"/>
                </patternFill>
              </fill>
            </x14:dxf>
          </x14:cfRule>
          <xm:sqref>AJ30</xm:sqref>
        </x14:conditionalFormatting>
        <x14:conditionalFormatting xmlns:xm="http://schemas.microsoft.com/office/excel/2006/main">
          <x14:cfRule type="containsText" priority="137" operator="containsText" id="{84735342-C500-45D9-BC97-04BEA6ECA010}">
            <xm:f>NOT(ISERROR(SEARCH(プルダウン!$D$5,AB30)))</xm:f>
            <xm:f>プルダウン!$D$5</xm:f>
            <x14:dxf>
              <font>
                <color rgb="FF9C6500"/>
              </font>
              <fill>
                <patternFill>
                  <bgColor rgb="FFFFEB9C"/>
                </patternFill>
              </fill>
            </x14:dxf>
          </x14:cfRule>
          <x14:cfRule type="containsText" priority="138" operator="containsText" id="{F42FA7CD-305D-481A-8D04-03194D0F04B2}">
            <xm:f>NOT(ISERROR(SEARCH(プルダウン!$D$4,AB30)))</xm:f>
            <xm:f>プルダウン!$D$4</xm:f>
            <x14:dxf>
              <font>
                <b/>
                <i val="0"/>
                <color rgb="FF9C0006"/>
              </font>
              <fill>
                <patternFill>
                  <bgColor rgb="FFFFC7CE"/>
                </patternFill>
              </fill>
            </x14:dxf>
          </x14:cfRule>
          <xm:sqref>AB30:AC30</xm:sqref>
        </x14:conditionalFormatting>
        <x14:conditionalFormatting xmlns:xm="http://schemas.microsoft.com/office/excel/2006/main">
          <x14:cfRule type="containsText" priority="135" operator="containsText" id="{14C019B2-2692-410B-9743-A4DF3CAA9606}">
            <xm:f>NOT(ISERROR(SEARCH(プルダウン!$D$5,U30)))</xm:f>
            <xm:f>プルダウン!$D$5</xm:f>
            <x14:dxf>
              <font>
                <color rgb="FF9C6500"/>
              </font>
              <fill>
                <patternFill>
                  <bgColor rgb="FFFFEB9C"/>
                </patternFill>
              </fill>
            </x14:dxf>
          </x14:cfRule>
          <x14:cfRule type="containsText" priority="136" operator="containsText" id="{3BFC4D69-C165-47BA-B1EF-040A4871EFA0}">
            <xm:f>NOT(ISERROR(SEARCH(プルダウン!$D$4,U30)))</xm:f>
            <xm:f>プルダウン!$D$4</xm:f>
            <x14:dxf>
              <font>
                <b/>
                <i val="0"/>
                <color rgb="FF9C0006"/>
              </font>
              <fill>
                <patternFill>
                  <bgColor rgb="FFFFC7CE"/>
                </patternFill>
              </fill>
            </x14:dxf>
          </x14:cfRule>
          <xm:sqref>U30:V30</xm:sqref>
        </x14:conditionalFormatting>
        <x14:conditionalFormatting xmlns:xm="http://schemas.microsoft.com/office/excel/2006/main">
          <x14:cfRule type="containsText" priority="133" operator="containsText" id="{3A1BFB6B-4B56-4B5D-83D0-A7720DC7EBCE}">
            <xm:f>NOT(ISERROR(SEARCH(プルダウン!$D$5,N30)))</xm:f>
            <xm:f>プルダウン!$D$5</xm:f>
            <x14:dxf>
              <font>
                <color rgb="FF9C6500"/>
              </font>
              <fill>
                <patternFill>
                  <bgColor rgb="FFFFEB9C"/>
                </patternFill>
              </fill>
            </x14:dxf>
          </x14:cfRule>
          <x14:cfRule type="containsText" priority="134" operator="containsText" id="{08C08E31-A242-42EE-A584-228C770E07AE}">
            <xm:f>NOT(ISERROR(SEARCH(プルダウン!$D$4,N30)))</xm:f>
            <xm:f>プルダウン!$D$4</xm:f>
            <x14:dxf>
              <font>
                <b/>
                <i val="0"/>
                <color rgb="FF9C0006"/>
              </font>
              <fill>
                <patternFill>
                  <bgColor rgb="FFFFC7CE"/>
                </patternFill>
              </fill>
            </x14:dxf>
          </x14:cfRule>
          <xm:sqref>N30:O30</xm:sqref>
        </x14:conditionalFormatting>
        <x14:conditionalFormatting xmlns:xm="http://schemas.microsoft.com/office/excel/2006/main">
          <x14:cfRule type="containsText" priority="131" operator="containsText" id="{B41CF1DA-860D-40E2-99DF-0182C6B25A40}">
            <xm:f>NOT(ISERROR(SEARCH(プルダウン!$D$5,H30)))</xm:f>
            <xm:f>プルダウン!$D$5</xm:f>
            <x14:dxf>
              <font>
                <color rgb="FF9C6500"/>
              </font>
              <fill>
                <patternFill>
                  <bgColor rgb="FFFFEB9C"/>
                </patternFill>
              </fill>
            </x14:dxf>
          </x14:cfRule>
          <x14:cfRule type="containsText" priority="132" operator="containsText" id="{122A5626-069C-49D7-8618-5E703FACA7A5}">
            <xm:f>NOT(ISERROR(SEARCH(プルダウン!$D$4,H30)))</xm:f>
            <xm:f>プルダウン!$D$4</xm:f>
            <x14:dxf>
              <font>
                <b/>
                <i val="0"/>
                <color rgb="FF9C0006"/>
              </font>
              <fill>
                <patternFill>
                  <bgColor rgb="FFFFC7CE"/>
                </patternFill>
              </fill>
            </x14:dxf>
          </x14:cfRule>
          <xm:sqref>H30</xm:sqref>
        </x14:conditionalFormatting>
        <x14:conditionalFormatting xmlns:xm="http://schemas.microsoft.com/office/excel/2006/main">
          <x14:cfRule type="containsText" priority="129" operator="containsText" id="{76F29823-8CD8-4FB9-81C2-495C949E5DA2}">
            <xm:f>NOT(ISERROR(SEARCH(プルダウン!$D$5,G36)))</xm:f>
            <xm:f>プルダウン!$D$5</xm:f>
            <x14:dxf>
              <font>
                <color rgb="FF9C6500"/>
              </font>
              <fill>
                <patternFill>
                  <bgColor rgb="FFFFEB9C"/>
                </patternFill>
              </fill>
            </x14:dxf>
          </x14:cfRule>
          <x14:cfRule type="containsText" priority="130" operator="containsText" id="{018E2149-79A1-4778-B055-4095C592CC30}">
            <xm:f>NOT(ISERROR(SEARCH(プルダウン!$D$4,G36)))</xm:f>
            <xm:f>プルダウン!$D$4</xm:f>
            <x14:dxf>
              <font>
                <b/>
                <i val="0"/>
                <color rgb="FF9C0006"/>
              </font>
              <fill>
                <patternFill>
                  <bgColor rgb="FFFFC7CE"/>
                </patternFill>
              </fill>
            </x14:dxf>
          </x14:cfRule>
          <xm:sqref>G36:K36 AE36:AF36 N36:R36 U36:Y36 AB36 AI36</xm:sqref>
        </x14:conditionalFormatting>
        <x14:conditionalFormatting xmlns:xm="http://schemas.microsoft.com/office/excel/2006/main">
          <x14:cfRule type="containsText" priority="127" operator="containsText" id="{3075ED5B-CB2E-4B62-A621-2FB5C16C34D7}">
            <xm:f>NOT(ISERROR(SEARCH(プルダウン!$D$5,L36)))</xm:f>
            <xm:f>プルダウン!$D$5</xm:f>
            <x14:dxf>
              <font>
                <color rgb="FF9C6500"/>
              </font>
              <fill>
                <patternFill>
                  <bgColor rgb="FFFFEB9C"/>
                </patternFill>
              </fill>
            </x14:dxf>
          </x14:cfRule>
          <x14:cfRule type="containsText" priority="128" operator="containsText" id="{169A9E08-B311-485C-83F8-E8567FD9D6C8}">
            <xm:f>NOT(ISERROR(SEARCH(プルダウン!$D$4,L36)))</xm:f>
            <xm:f>プルダウン!$D$4</xm:f>
            <x14:dxf>
              <font>
                <b/>
                <i val="0"/>
                <color rgb="FF9C0006"/>
              </font>
              <fill>
                <patternFill>
                  <bgColor rgb="FFFFC7CE"/>
                </patternFill>
              </fill>
            </x14:dxf>
          </x14:cfRule>
          <xm:sqref>L36:M36</xm:sqref>
        </x14:conditionalFormatting>
        <x14:conditionalFormatting xmlns:xm="http://schemas.microsoft.com/office/excel/2006/main">
          <x14:cfRule type="containsText" priority="125" operator="containsText" id="{057D888D-F0BD-4181-8790-EF461E6F6F66}">
            <xm:f>NOT(ISERROR(SEARCH(プルダウン!$D$5,S36)))</xm:f>
            <xm:f>プルダウン!$D$5</xm:f>
            <x14:dxf>
              <font>
                <color rgb="FF9C6500"/>
              </font>
              <fill>
                <patternFill>
                  <bgColor rgb="FFFFEB9C"/>
                </patternFill>
              </fill>
            </x14:dxf>
          </x14:cfRule>
          <x14:cfRule type="containsText" priority="126" operator="containsText" id="{673C3F5D-C16E-4C11-9E2D-443B75575900}">
            <xm:f>NOT(ISERROR(SEARCH(プルダウン!$D$4,S36)))</xm:f>
            <xm:f>プルダウン!$D$4</xm:f>
            <x14:dxf>
              <font>
                <b/>
                <i val="0"/>
                <color rgb="FF9C0006"/>
              </font>
              <fill>
                <patternFill>
                  <bgColor rgb="FFFFC7CE"/>
                </patternFill>
              </fill>
            </x14:dxf>
          </x14:cfRule>
          <xm:sqref>S36:T36</xm:sqref>
        </x14:conditionalFormatting>
        <x14:conditionalFormatting xmlns:xm="http://schemas.microsoft.com/office/excel/2006/main">
          <x14:cfRule type="containsText" priority="123" operator="containsText" id="{40A06A22-92B1-4824-B9C5-61059AB33115}">
            <xm:f>NOT(ISERROR(SEARCH(プルダウン!$D$5,Z36)))</xm:f>
            <xm:f>プルダウン!$D$5</xm:f>
            <x14:dxf>
              <font>
                <color rgb="FF9C6500"/>
              </font>
              <fill>
                <patternFill>
                  <bgColor rgb="FFFFEB9C"/>
                </patternFill>
              </fill>
            </x14:dxf>
          </x14:cfRule>
          <x14:cfRule type="containsText" priority="124" operator="containsText" id="{6B7E4B52-6CB2-4449-A433-3F7545AFCB99}">
            <xm:f>NOT(ISERROR(SEARCH(プルダウン!$D$4,Z36)))</xm:f>
            <xm:f>プルダウン!$D$4</xm:f>
            <x14:dxf>
              <font>
                <b/>
                <i val="0"/>
                <color rgb="FF9C0006"/>
              </font>
              <fill>
                <patternFill>
                  <bgColor rgb="FFFFC7CE"/>
                </patternFill>
              </fill>
            </x14:dxf>
          </x14:cfRule>
          <xm:sqref>Z36:AA36</xm:sqref>
        </x14:conditionalFormatting>
        <x14:conditionalFormatting xmlns:xm="http://schemas.microsoft.com/office/excel/2006/main">
          <x14:cfRule type="containsText" priority="121" operator="containsText" id="{DC6E89CD-936C-4FF6-83F0-0C3A7FEDD55D}">
            <xm:f>NOT(ISERROR(SEARCH(プルダウン!$D$5,AG36)))</xm:f>
            <xm:f>プルダウン!$D$5</xm:f>
            <x14:dxf>
              <font>
                <color rgb="FF9C6500"/>
              </font>
              <fill>
                <patternFill>
                  <bgColor rgb="FFFFEB9C"/>
                </patternFill>
              </fill>
            </x14:dxf>
          </x14:cfRule>
          <x14:cfRule type="containsText" priority="122" operator="containsText" id="{8FE9557E-1D53-4D32-82BA-EB466C77D5E2}">
            <xm:f>NOT(ISERROR(SEARCH(プルダウン!$D$4,AG36)))</xm:f>
            <xm:f>プルダウン!$D$4</xm:f>
            <x14:dxf>
              <font>
                <b/>
                <i val="0"/>
                <color rgb="FF9C0006"/>
              </font>
              <fill>
                <patternFill>
                  <bgColor rgb="FFFFC7CE"/>
                </patternFill>
              </fill>
            </x14:dxf>
          </x14:cfRule>
          <xm:sqref>AG36:AH36</xm:sqref>
        </x14:conditionalFormatting>
        <x14:conditionalFormatting xmlns:xm="http://schemas.microsoft.com/office/excel/2006/main">
          <x14:cfRule type="containsText" priority="119" operator="containsText" id="{407CC3B0-56A5-4800-A8DF-F1BC1E925575}">
            <xm:f>NOT(ISERROR(SEARCH(プルダウン!$D$5,AC36)))</xm:f>
            <xm:f>プルダウン!$D$5</xm:f>
            <x14:dxf>
              <font>
                <color rgb="FF9C6500"/>
              </font>
              <fill>
                <patternFill>
                  <bgColor rgb="FFFFEB9C"/>
                </patternFill>
              </fill>
            </x14:dxf>
          </x14:cfRule>
          <x14:cfRule type="containsText" priority="120" operator="containsText" id="{6BF50B9F-3579-41D9-827E-8D28B15C0A3C}">
            <xm:f>NOT(ISERROR(SEARCH(プルダウン!$D$4,AC36)))</xm:f>
            <xm:f>プルダウン!$D$4</xm:f>
            <x14:dxf>
              <font>
                <b/>
                <i val="0"/>
                <color rgb="FF9C0006"/>
              </font>
              <fill>
                <patternFill>
                  <bgColor rgb="FFFFC7CE"/>
                </patternFill>
              </fill>
            </x14:dxf>
          </x14:cfRule>
          <xm:sqref>AC36:AD36</xm:sqref>
        </x14:conditionalFormatting>
        <x14:conditionalFormatting xmlns:xm="http://schemas.microsoft.com/office/excel/2006/main">
          <x14:cfRule type="containsText" priority="117" operator="containsText" id="{68C5A9A7-0BBF-4CE5-9422-FE41B63C5CD8}">
            <xm:f>NOT(ISERROR(SEARCH(プルダウン!$D$5,AJ36)))</xm:f>
            <xm:f>プルダウン!$D$5</xm:f>
            <x14:dxf>
              <font>
                <color rgb="FF9C6500"/>
              </font>
              <fill>
                <patternFill>
                  <bgColor rgb="FFFFEB9C"/>
                </patternFill>
              </fill>
            </x14:dxf>
          </x14:cfRule>
          <x14:cfRule type="containsText" priority="118" operator="containsText" id="{4E4BA708-47EC-4616-88A3-03E4AA513161}">
            <xm:f>NOT(ISERROR(SEARCH(プルダウン!$D$4,AJ36)))</xm:f>
            <xm:f>プルダウン!$D$4</xm:f>
            <x14:dxf>
              <font>
                <b/>
                <i val="0"/>
                <color rgb="FF9C0006"/>
              </font>
              <fill>
                <patternFill>
                  <bgColor rgb="FFFFC7CE"/>
                </patternFill>
              </fill>
            </x14:dxf>
          </x14:cfRule>
          <xm:sqref>AJ36:AK36</xm:sqref>
        </x14:conditionalFormatting>
        <x14:conditionalFormatting xmlns:xm="http://schemas.microsoft.com/office/excel/2006/main">
          <x14:cfRule type="containsText" priority="115" operator="containsText" id="{53238E15-7204-4975-B42A-3CDFB711AB8C}">
            <xm:f>NOT(ISERROR(SEARCH(プルダウン!$D$5,G42)))</xm:f>
            <xm:f>プルダウン!$D$5</xm:f>
            <x14:dxf>
              <font>
                <color rgb="FF9C6500"/>
              </font>
              <fill>
                <patternFill>
                  <bgColor rgb="FFFFEB9C"/>
                </patternFill>
              </fill>
            </x14:dxf>
          </x14:cfRule>
          <x14:cfRule type="containsText" priority="116" operator="containsText" id="{B60F9566-E8A1-4699-BDE3-BC98F1B2A5FC}">
            <xm:f>NOT(ISERROR(SEARCH(プルダウン!$D$4,G42)))</xm:f>
            <xm:f>プルダウン!$D$4</xm:f>
            <x14:dxf>
              <font>
                <b/>
                <i val="0"/>
                <color rgb="FF9C0006"/>
              </font>
              <fill>
                <patternFill>
                  <bgColor rgb="FFFFC7CE"/>
                </patternFill>
              </fill>
            </x14:dxf>
          </x14:cfRule>
          <xm:sqref>G42:M42 R42:AK42</xm:sqref>
        </x14:conditionalFormatting>
        <x14:conditionalFormatting xmlns:xm="http://schemas.microsoft.com/office/excel/2006/main">
          <x14:cfRule type="containsText" priority="113" operator="containsText" id="{CBDC5DE1-EBB9-4F05-956C-43D8B950A230}">
            <xm:f>NOT(ISERROR(SEARCH(プルダウン!$D$5,P42)))</xm:f>
            <xm:f>プルダウン!$D$5</xm:f>
            <x14:dxf>
              <font>
                <color rgb="FF9C6500"/>
              </font>
              <fill>
                <patternFill>
                  <bgColor rgb="FFFFEB9C"/>
                </patternFill>
              </fill>
            </x14:dxf>
          </x14:cfRule>
          <x14:cfRule type="containsText" priority="114" operator="containsText" id="{E671388C-710D-477D-A569-746E686A1A88}">
            <xm:f>NOT(ISERROR(SEARCH(プルダウン!$D$4,P42)))</xm:f>
            <xm:f>プルダウン!$D$4</xm:f>
            <x14:dxf>
              <font>
                <b/>
                <i val="0"/>
                <color rgb="FF9C0006"/>
              </font>
              <fill>
                <patternFill>
                  <bgColor rgb="FFFFC7CE"/>
                </patternFill>
              </fill>
            </x14:dxf>
          </x14:cfRule>
          <xm:sqref>P42</xm:sqref>
        </x14:conditionalFormatting>
        <x14:conditionalFormatting xmlns:xm="http://schemas.microsoft.com/office/excel/2006/main">
          <x14:cfRule type="containsText" priority="111" operator="containsText" id="{6240F4BF-96AB-4145-82FA-68F0347D8AB9}">
            <xm:f>NOT(ISERROR(SEARCH(プルダウン!$D$5,Q42)))</xm:f>
            <xm:f>プルダウン!$D$5</xm:f>
            <x14:dxf>
              <font>
                <color rgb="FF9C6500"/>
              </font>
              <fill>
                <patternFill>
                  <bgColor rgb="FFFFEB9C"/>
                </patternFill>
              </fill>
            </x14:dxf>
          </x14:cfRule>
          <x14:cfRule type="containsText" priority="112" operator="containsText" id="{1B9EA516-4D04-40AF-B6AD-996203DE5AD6}">
            <xm:f>NOT(ISERROR(SEARCH(プルダウン!$D$4,Q42)))</xm:f>
            <xm:f>プルダウン!$D$4</xm:f>
            <x14:dxf>
              <font>
                <b/>
                <i val="0"/>
                <color rgb="FF9C0006"/>
              </font>
              <fill>
                <patternFill>
                  <bgColor rgb="FFFFC7CE"/>
                </patternFill>
              </fill>
            </x14:dxf>
          </x14:cfRule>
          <xm:sqref>Q42</xm:sqref>
        </x14:conditionalFormatting>
        <x14:conditionalFormatting xmlns:xm="http://schemas.microsoft.com/office/excel/2006/main">
          <x14:cfRule type="containsText" priority="109" operator="containsText" id="{F2246EE6-436E-453D-A500-6151E28F80D7}">
            <xm:f>NOT(ISERROR(SEARCH(プルダウン!$D$5,N42)))</xm:f>
            <xm:f>プルダウン!$D$5</xm:f>
            <x14:dxf>
              <font>
                <color rgb="FF9C6500"/>
              </font>
              <fill>
                <patternFill>
                  <bgColor rgb="FFFFEB9C"/>
                </patternFill>
              </fill>
            </x14:dxf>
          </x14:cfRule>
          <x14:cfRule type="containsText" priority="110" operator="containsText" id="{9B020C01-1896-499B-8DEB-0851C403B425}">
            <xm:f>NOT(ISERROR(SEARCH(プルダウン!$D$4,N42)))</xm:f>
            <xm:f>プルダウン!$D$4</xm:f>
            <x14:dxf>
              <font>
                <b/>
                <i val="0"/>
                <color rgb="FF9C0006"/>
              </font>
              <fill>
                <patternFill>
                  <bgColor rgb="FFFFC7CE"/>
                </patternFill>
              </fill>
            </x14:dxf>
          </x14:cfRule>
          <xm:sqref>N42:O42</xm:sqref>
        </x14:conditionalFormatting>
        <x14:conditionalFormatting xmlns:xm="http://schemas.microsoft.com/office/excel/2006/main">
          <x14:cfRule type="containsText" priority="107" operator="containsText" id="{19C1EA2B-91E2-4F32-8D3A-BB5DD174485C}">
            <xm:f>NOT(ISERROR(SEARCH(プルダウン!$D$5,G48)))</xm:f>
            <xm:f>プルダウン!$D$5</xm:f>
            <x14:dxf>
              <font>
                <color rgb="FF9C6500"/>
              </font>
              <fill>
                <patternFill>
                  <bgColor rgb="FFFFEB9C"/>
                </patternFill>
              </fill>
            </x14:dxf>
          </x14:cfRule>
          <x14:cfRule type="containsText" priority="108" operator="containsText" id="{1672A0DE-F18F-4F1C-872B-EE7290176410}">
            <xm:f>NOT(ISERROR(SEARCH(プルダウン!$D$4,G48)))</xm:f>
            <xm:f>プルダウン!$D$4</xm:f>
            <x14:dxf>
              <font>
                <b/>
                <i val="0"/>
                <color rgb="FF9C0006"/>
              </font>
              <fill>
                <patternFill>
                  <bgColor rgb="FFFFC7CE"/>
                </patternFill>
              </fill>
            </x14:dxf>
          </x14:cfRule>
          <xm:sqref>AK48 G48:AI48</xm:sqref>
        </x14:conditionalFormatting>
        <x14:conditionalFormatting xmlns:xm="http://schemas.microsoft.com/office/excel/2006/main">
          <x14:cfRule type="containsText" priority="105" operator="containsText" id="{C3DA5F21-8CA7-42DF-9256-26533C569AB1}">
            <xm:f>NOT(ISERROR(SEARCH(プルダウン!$D$5,AJ48)))</xm:f>
            <xm:f>プルダウン!$D$5</xm:f>
            <x14:dxf>
              <font>
                <color rgb="FF9C6500"/>
              </font>
              <fill>
                <patternFill>
                  <bgColor rgb="FFFFEB9C"/>
                </patternFill>
              </fill>
            </x14:dxf>
          </x14:cfRule>
          <x14:cfRule type="containsText" priority="106" operator="containsText" id="{9B3E1E7F-BA68-4564-B66C-1FDD7E6B7A2B}">
            <xm:f>NOT(ISERROR(SEARCH(プルダウン!$D$4,AJ48)))</xm:f>
            <xm:f>プルダウン!$D$4</xm:f>
            <x14:dxf>
              <font>
                <b/>
                <i val="0"/>
                <color rgb="FF9C0006"/>
              </font>
              <fill>
                <patternFill>
                  <bgColor rgb="FFFFC7CE"/>
                </patternFill>
              </fill>
            </x14:dxf>
          </x14:cfRule>
          <xm:sqref>AJ48</xm:sqref>
        </x14:conditionalFormatting>
        <x14:conditionalFormatting xmlns:xm="http://schemas.microsoft.com/office/excel/2006/main">
          <x14:cfRule type="containsText" priority="103" operator="containsText" id="{275862BD-E992-45CB-838B-8F68B913D2B2}">
            <xm:f>NOT(ISERROR(SEARCH(プルダウン!$D$5,H54)))</xm:f>
            <xm:f>プルダウン!$D$5</xm:f>
            <x14:dxf>
              <font>
                <color rgb="FF9C6500"/>
              </font>
              <fill>
                <patternFill>
                  <bgColor rgb="FFFFEB9C"/>
                </patternFill>
              </fill>
            </x14:dxf>
          </x14:cfRule>
          <x14:cfRule type="containsText" priority="104" operator="containsText" id="{F1FD0591-791B-427B-93B2-3933BB998D5B}">
            <xm:f>NOT(ISERROR(SEARCH(プルダウン!$D$4,H54)))</xm:f>
            <xm:f>プルダウン!$D$4</xm:f>
            <x14:dxf>
              <font>
                <b/>
                <i val="0"/>
                <color rgb="FF9C0006"/>
              </font>
              <fill>
                <patternFill>
                  <bgColor rgb="FFFFC7CE"/>
                </patternFill>
              </fill>
            </x14:dxf>
          </x14:cfRule>
          <xm:sqref>H54:AI54</xm:sqref>
        </x14:conditionalFormatting>
        <x14:conditionalFormatting xmlns:xm="http://schemas.microsoft.com/office/excel/2006/main">
          <x14:cfRule type="containsText" priority="101" operator="containsText" id="{B20A1C97-0507-44A6-A939-FDF0439208E4}">
            <xm:f>NOT(ISERROR(SEARCH(プルダウン!$D$5,AJ54)))</xm:f>
            <xm:f>プルダウン!$D$5</xm:f>
            <x14:dxf>
              <font>
                <color rgb="FF9C6500"/>
              </font>
              <fill>
                <patternFill>
                  <bgColor rgb="FFFFEB9C"/>
                </patternFill>
              </fill>
            </x14:dxf>
          </x14:cfRule>
          <x14:cfRule type="containsText" priority="102" operator="containsText" id="{ABA58769-ED82-4433-809A-6E9A42F83781}">
            <xm:f>NOT(ISERROR(SEARCH(プルダウン!$D$4,AJ54)))</xm:f>
            <xm:f>プルダウン!$D$4</xm:f>
            <x14:dxf>
              <font>
                <b/>
                <i val="0"/>
                <color rgb="FF9C0006"/>
              </font>
              <fill>
                <patternFill>
                  <bgColor rgb="FFFFC7CE"/>
                </patternFill>
              </fill>
            </x14:dxf>
          </x14:cfRule>
          <xm:sqref>AJ54:AK54</xm:sqref>
        </x14:conditionalFormatting>
        <x14:conditionalFormatting xmlns:xm="http://schemas.microsoft.com/office/excel/2006/main">
          <x14:cfRule type="containsText" priority="99" operator="containsText" id="{36938D0D-7299-4F0F-B117-4A3706F50CD0}">
            <xm:f>NOT(ISERROR(SEARCH(プルダウン!$D$5,G60)))</xm:f>
            <xm:f>プルダウン!$D$5</xm:f>
            <x14:dxf>
              <font>
                <color rgb="FF9C6500"/>
              </font>
              <fill>
                <patternFill>
                  <bgColor rgb="FFFFEB9C"/>
                </patternFill>
              </fill>
            </x14:dxf>
          </x14:cfRule>
          <x14:cfRule type="containsText" priority="100" operator="containsText" id="{C7667C9A-33D8-457A-BBBC-AA93F3370ED7}">
            <xm:f>NOT(ISERROR(SEARCH(プルダウン!$D$4,G60)))</xm:f>
            <xm:f>プルダウン!$D$4</xm:f>
            <x14:dxf>
              <font>
                <b/>
                <i val="0"/>
                <color rgb="FF9C0006"/>
              </font>
              <fill>
                <patternFill>
                  <bgColor rgb="FFFFC7CE"/>
                </patternFill>
              </fill>
            </x14:dxf>
          </x14:cfRule>
          <xm:sqref>G60:AG60 AI60:AK60</xm:sqref>
        </x14:conditionalFormatting>
        <x14:conditionalFormatting xmlns:xm="http://schemas.microsoft.com/office/excel/2006/main">
          <x14:cfRule type="containsText" priority="97" operator="containsText" id="{0D276269-5D01-4F8C-B25A-BC6032F26F32}">
            <xm:f>NOT(ISERROR(SEARCH(プルダウン!$D$5,H66)))</xm:f>
            <xm:f>プルダウン!$D$5</xm:f>
            <x14:dxf>
              <font>
                <color rgb="FF9C6500"/>
              </font>
              <fill>
                <patternFill>
                  <bgColor rgb="FFFFEB9C"/>
                </patternFill>
              </fill>
            </x14:dxf>
          </x14:cfRule>
          <x14:cfRule type="containsText" priority="98" operator="containsText" id="{1DEC62F9-F737-4B20-8BEA-A793F00D8397}">
            <xm:f>NOT(ISERROR(SEARCH(プルダウン!$D$4,H66)))</xm:f>
            <xm:f>プルダウン!$D$4</xm:f>
            <x14:dxf>
              <font>
                <b/>
                <i val="0"/>
                <color rgb="FF9C0006"/>
              </font>
              <fill>
                <patternFill>
                  <bgColor rgb="FFFFC7CE"/>
                </patternFill>
              </fill>
            </x14:dxf>
          </x14:cfRule>
          <xm:sqref>H66:AK66</xm:sqref>
        </x14:conditionalFormatting>
        <x14:conditionalFormatting xmlns:xm="http://schemas.microsoft.com/office/excel/2006/main">
          <x14:cfRule type="containsText" priority="95" operator="containsText" id="{2D98D4D2-C171-447C-A021-DF5F2860D055}">
            <xm:f>NOT(ISERROR(SEARCH(プルダウン!$D$5,G72)))</xm:f>
            <xm:f>プルダウン!$D$5</xm:f>
            <x14:dxf>
              <font>
                <color rgb="FF9C6500"/>
              </font>
              <fill>
                <patternFill>
                  <bgColor rgb="FFFFEB9C"/>
                </patternFill>
              </fill>
            </x14:dxf>
          </x14:cfRule>
          <x14:cfRule type="containsText" priority="96" operator="containsText" id="{4CFB8526-A23A-4EB8-9686-1FC6FB4C5A6D}">
            <xm:f>NOT(ISERROR(SEARCH(プルダウン!$D$4,G72)))</xm:f>
            <xm:f>プルダウン!$D$4</xm:f>
            <x14:dxf>
              <font>
                <b/>
                <i val="0"/>
                <color rgb="FF9C0006"/>
              </font>
              <fill>
                <patternFill>
                  <bgColor rgb="FFFFC7CE"/>
                </patternFill>
              </fill>
            </x14:dxf>
          </x14:cfRule>
          <xm:sqref>G72:AK72</xm:sqref>
        </x14:conditionalFormatting>
        <x14:conditionalFormatting xmlns:xm="http://schemas.microsoft.com/office/excel/2006/main">
          <x14:cfRule type="containsText" priority="93" operator="containsText" id="{13785415-CE17-4E94-B29E-F671569BD0AD}">
            <xm:f>NOT(ISERROR(SEARCH(プルダウン!$D$5,G78)))</xm:f>
            <xm:f>プルダウン!$D$5</xm:f>
            <x14:dxf>
              <font>
                <color rgb="FF9C6500"/>
              </font>
              <fill>
                <patternFill>
                  <bgColor rgb="FFFFEB9C"/>
                </patternFill>
              </fill>
            </x14:dxf>
          </x14:cfRule>
          <x14:cfRule type="containsText" priority="94" operator="containsText" id="{3D0C9F33-F4A5-4CD5-8DF7-07E7BC08974C}">
            <xm:f>NOT(ISERROR(SEARCH(プルダウン!$D$4,G78)))</xm:f>
            <xm:f>プルダウン!$D$4</xm:f>
            <x14:dxf>
              <font>
                <b/>
                <i val="0"/>
                <color rgb="FF9C0006"/>
              </font>
              <fill>
                <patternFill>
                  <bgColor rgb="FFFFC7CE"/>
                </patternFill>
              </fill>
            </x14:dxf>
          </x14:cfRule>
          <xm:sqref>AJ78:AK78 G78:AH78</xm:sqref>
        </x14:conditionalFormatting>
        <x14:conditionalFormatting xmlns:xm="http://schemas.microsoft.com/office/excel/2006/main">
          <x14:cfRule type="containsText" priority="91" operator="containsText" id="{8E23F9C0-923B-46E3-8E46-5BAA8F212CA3}">
            <xm:f>NOT(ISERROR(SEARCH(プルダウン!$D$5,AI78)))</xm:f>
            <xm:f>プルダウン!$D$5</xm:f>
            <x14:dxf>
              <font>
                <color rgb="FF9C6500"/>
              </font>
              <fill>
                <patternFill>
                  <bgColor rgb="FFFFEB9C"/>
                </patternFill>
              </fill>
            </x14:dxf>
          </x14:cfRule>
          <x14:cfRule type="containsText" priority="92" operator="containsText" id="{0D48F1E0-C7AA-4E65-8409-BDD7C54200E0}">
            <xm:f>NOT(ISERROR(SEARCH(プルダウン!$D$4,AI78)))</xm:f>
            <xm:f>プルダウン!$D$4</xm:f>
            <x14:dxf>
              <font>
                <b/>
                <i val="0"/>
                <color rgb="FF9C0006"/>
              </font>
              <fill>
                <patternFill>
                  <bgColor rgb="FFFFC7CE"/>
                </patternFill>
              </fill>
            </x14:dxf>
          </x14:cfRule>
          <xm:sqref>AI78</xm:sqref>
        </x14:conditionalFormatting>
        <x14:conditionalFormatting xmlns:xm="http://schemas.microsoft.com/office/excel/2006/main">
          <x14:cfRule type="containsText" priority="89" operator="containsText" id="{121F8103-D80C-49B5-B166-AB2A67BEF89F}">
            <xm:f>NOT(ISERROR(SEARCH(プルダウン!$D$5,I84)))</xm:f>
            <xm:f>プルダウン!$D$5</xm:f>
            <x14:dxf>
              <font>
                <color rgb="FF9C6500"/>
              </font>
              <fill>
                <patternFill>
                  <bgColor rgb="FFFFEB9C"/>
                </patternFill>
              </fill>
            </x14:dxf>
          </x14:cfRule>
          <x14:cfRule type="containsText" priority="90" operator="containsText" id="{E3883587-30E6-44D8-BCC7-2096B092AA32}">
            <xm:f>NOT(ISERROR(SEARCH(プルダウン!$D$4,I84)))</xm:f>
            <xm:f>プルダウン!$D$4</xm:f>
            <x14:dxf>
              <font>
                <b/>
                <i val="0"/>
                <color rgb="FF9C0006"/>
              </font>
              <fill>
                <patternFill>
                  <bgColor rgb="FFFFC7CE"/>
                </patternFill>
              </fill>
            </x14:dxf>
          </x14:cfRule>
          <xm:sqref>P84:Q84 AK84 W84:AA84 AE84:AH84 I84:M84</xm:sqref>
        </x14:conditionalFormatting>
        <x14:conditionalFormatting xmlns:xm="http://schemas.microsoft.com/office/excel/2006/main">
          <x14:cfRule type="containsText" priority="87" operator="containsText" id="{434AE00C-23A4-4D42-AE77-89AFDD8F79D8}">
            <xm:f>NOT(ISERROR(SEARCH(プルダウン!$D$5,T84)))</xm:f>
            <xm:f>プルダウン!$D$5</xm:f>
            <x14:dxf>
              <font>
                <color rgb="FF9C6500"/>
              </font>
              <fill>
                <patternFill>
                  <bgColor rgb="FFFFEB9C"/>
                </patternFill>
              </fill>
            </x14:dxf>
          </x14:cfRule>
          <x14:cfRule type="containsText" priority="88" operator="containsText" id="{B7E3F2D5-FD34-4E8A-B24B-AEC369EC582F}">
            <xm:f>NOT(ISERROR(SEARCH(プルダウン!$D$4,T84)))</xm:f>
            <xm:f>プルダウン!$D$4</xm:f>
            <x14:dxf>
              <font>
                <b/>
                <i val="0"/>
                <color rgb="FF9C0006"/>
              </font>
              <fill>
                <patternFill>
                  <bgColor rgb="FFFFC7CE"/>
                </patternFill>
              </fill>
            </x14:dxf>
          </x14:cfRule>
          <xm:sqref>T84</xm:sqref>
        </x14:conditionalFormatting>
        <x14:conditionalFormatting xmlns:xm="http://schemas.microsoft.com/office/excel/2006/main">
          <x14:cfRule type="containsText" priority="85" operator="containsText" id="{3718DBD1-DE97-434A-92DD-E461F761C335}">
            <xm:f>NOT(ISERROR(SEARCH(プルダウン!$D$5,AD84)))</xm:f>
            <xm:f>プルダウン!$D$5</xm:f>
            <x14:dxf>
              <font>
                <color rgb="FF9C6500"/>
              </font>
              <fill>
                <patternFill>
                  <bgColor rgb="FFFFEB9C"/>
                </patternFill>
              </fill>
            </x14:dxf>
          </x14:cfRule>
          <x14:cfRule type="containsText" priority="86" operator="containsText" id="{6E7111B6-2110-4C06-A203-00C215368CF9}">
            <xm:f>NOT(ISERROR(SEARCH(プルダウン!$D$4,AD84)))</xm:f>
            <xm:f>プルダウン!$D$4</xm:f>
            <x14:dxf>
              <font>
                <b/>
                <i val="0"/>
                <color rgb="FF9C0006"/>
              </font>
              <fill>
                <patternFill>
                  <bgColor rgb="FFFFC7CE"/>
                </patternFill>
              </fill>
            </x14:dxf>
          </x14:cfRule>
          <xm:sqref>AD84</xm:sqref>
        </x14:conditionalFormatting>
        <x14:conditionalFormatting xmlns:xm="http://schemas.microsoft.com/office/excel/2006/main">
          <x14:cfRule type="containsText" priority="73" operator="containsText" id="{4F959DF1-D199-43AB-86E1-C837B955B940}">
            <xm:f>NOT(ISERROR(SEARCH(プルダウン!$D$5,V84)))</xm:f>
            <xm:f>プルダウン!$D$5</xm:f>
            <x14:dxf>
              <font>
                <color rgb="FF9C6500"/>
              </font>
              <fill>
                <patternFill>
                  <bgColor rgb="FFFFEB9C"/>
                </patternFill>
              </fill>
            </x14:dxf>
          </x14:cfRule>
          <x14:cfRule type="containsText" priority="74" operator="containsText" id="{DBADE57E-203E-4DC2-9105-04FCFF321240}">
            <xm:f>NOT(ISERROR(SEARCH(プルダウン!$D$4,V84)))</xm:f>
            <xm:f>プルダウン!$D$4</xm:f>
            <x14:dxf>
              <font>
                <b/>
                <i val="0"/>
                <color rgb="FF9C0006"/>
              </font>
              <fill>
                <patternFill>
                  <bgColor rgb="FFFFC7CE"/>
                </patternFill>
              </fill>
            </x14:dxf>
          </x14:cfRule>
          <xm:sqref>V84</xm:sqref>
        </x14:conditionalFormatting>
        <x14:conditionalFormatting xmlns:xm="http://schemas.microsoft.com/office/excel/2006/main">
          <x14:cfRule type="containsText" priority="83" operator="containsText" id="{B79CEE2E-6F67-4759-9655-28D33D544E9C}">
            <xm:f>NOT(ISERROR(SEARCH(プルダウン!$D$5,G84)))</xm:f>
            <xm:f>プルダウン!$D$5</xm:f>
            <x14:dxf>
              <font>
                <color rgb="FF9C6500"/>
              </font>
              <fill>
                <patternFill>
                  <bgColor rgb="FFFFEB9C"/>
                </patternFill>
              </fill>
            </x14:dxf>
          </x14:cfRule>
          <x14:cfRule type="containsText" priority="84" operator="containsText" id="{498C4A8D-3F85-45D9-821A-9C0B5AA4B541}">
            <xm:f>NOT(ISERROR(SEARCH(プルダウン!$D$4,G84)))</xm:f>
            <xm:f>プルダウン!$D$4</xm:f>
            <x14:dxf>
              <font>
                <b/>
                <i val="0"/>
                <color rgb="FF9C0006"/>
              </font>
              <fill>
                <patternFill>
                  <bgColor rgb="FFFFC7CE"/>
                </patternFill>
              </fill>
            </x14:dxf>
          </x14:cfRule>
          <xm:sqref>G84</xm:sqref>
        </x14:conditionalFormatting>
        <x14:conditionalFormatting xmlns:xm="http://schemas.microsoft.com/office/excel/2006/main">
          <x14:cfRule type="containsText" priority="81" operator="containsText" id="{8AC17C80-A6D6-472D-9585-A547678E3910}">
            <xm:f>NOT(ISERROR(SEARCH(プルダウン!$D$5,H84)))</xm:f>
            <xm:f>プルダウン!$D$5</xm:f>
            <x14:dxf>
              <font>
                <color rgb="FF9C6500"/>
              </font>
              <fill>
                <patternFill>
                  <bgColor rgb="FFFFEB9C"/>
                </patternFill>
              </fill>
            </x14:dxf>
          </x14:cfRule>
          <x14:cfRule type="containsText" priority="82" operator="containsText" id="{2C8E05D4-C8CD-4DE6-9449-6911F7EA4989}">
            <xm:f>NOT(ISERROR(SEARCH(プルダウン!$D$4,H84)))</xm:f>
            <xm:f>プルダウン!$D$4</xm:f>
            <x14:dxf>
              <font>
                <b/>
                <i val="0"/>
                <color rgb="FF9C0006"/>
              </font>
              <fill>
                <patternFill>
                  <bgColor rgb="FFFFC7CE"/>
                </patternFill>
              </fill>
            </x14:dxf>
          </x14:cfRule>
          <xm:sqref>H84</xm:sqref>
        </x14:conditionalFormatting>
        <x14:conditionalFormatting xmlns:xm="http://schemas.microsoft.com/office/excel/2006/main">
          <x14:cfRule type="containsText" priority="79" operator="containsText" id="{CCD6ED46-9FBB-436E-8D6B-9EFA1B41ACC0}">
            <xm:f>NOT(ISERROR(SEARCH(プルダウン!$D$5,N84)))</xm:f>
            <xm:f>プルダウン!$D$5</xm:f>
            <x14:dxf>
              <font>
                <color rgb="FF9C6500"/>
              </font>
              <fill>
                <patternFill>
                  <bgColor rgb="FFFFEB9C"/>
                </patternFill>
              </fill>
            </x14:dxf>
          </x14:cfRule>
          <x14:cfRule type="containsText" priority="80" operator="containsText" id="{379329C6-0B18-4374-8810-CC4298DC5DB7}">
            <xm:f>NOT(ISERROR(SEARCH(プルダウン!$D$4,N84)))</xm:f>
            <xm:f>プルダウン!$D$4</xm:f>
            <x14:dxf>
              <font>
                <b/>
                <i val="0"/>
                <color rgb="FF9C0006"/>
              </font>
              <fill>
                <patternFill>
                  <bgColor rgb="FFFFC7CE"/>
                </patternFill>
              </fill>
            </x14:dxf>
          </x14:cfRule>
          <xm:sqref>N84</xm:sqref>
        </x14:conditionalFormatting>
        <x14:conditionalFormatting xmlns:xm="http://schemas.microsoft.com/office/excel/2006/main">
          <x14:cfRule type="containsText" priority="77" operator="containsText" id="{8EFADB17-8690-46A1-BC71-239D358588CC}">
            <xm:f>NOT(ISERROR(SEARCH(プルダウン!$D$5,O84)))</xm:f>
            <xm:f>プルダウン!$D$5</xm:f>
            <x14:dxf>
              <font>
                <color rgb="FF9C6500"/>
              </font>
              <fill>
                <patternFill>
                  <bgColor rgb="FFFFEB9C"/>
                </patternFill>
              </fill>
            </x14:dxf>
          </x14:cfRule>
          <x14:cfRule type="containsText" priority="78" operator="containsText" id="{577A8E5A-7A8D-47B1-A66E-8F22EC3EE6C5}">
            <xm:f>NOT(ISERROR(SEARCH(プルダウン!$D$4,O84)))</xm:f>
            <xm:f>プルダウン!$D$4</xm:f>
            <x14:dxf>
              <font>
                <b/>
                <i val="0"/>
                <color rgb="FF9C0006"/>
              </font>
              <fill>
                <patternFill>
                  <bgColor rgb="FFFFC7CE"/>
                </patternFill>
              </fill>
            </x14:dxf>
          </x14:cfRule>
          <xm:sqref>O84</xm:sqref>
        </x14:conditionalFormatting>
        <x14:conditionalFormatting xmlns:xm="http://schemas.microsoft.com/office/excel/2006/main">
          <x14:cfRule type="containsText" priority="75" operator="containsText" id="{E572209B-FD83-4CC5-A065-E877190E5ABA}">
            <xm:f>NOT(ISERROR(SEARCH(プルダウン!$D$5,U84)))</xm:f>
            <xm:f>プルダウン!$D$5</xm:f>
            <x14:dxf>
              <font>
                <color rgb="FF9C6500"/>
              </font>
              <fill>
                <patternFill>
                  <bgColor rgb="FFFFEB9C"/>
                </patternFill>
              </fill>
            </x14:dxf>
          </x14:cfRule>
          <x14:cfRule type="containsText" priority="76" operator="containsText" id="{3B62A75E-99C7-43C8-818C-1449F29782D9}">
            <xm:f>NOT(ISERROR(SEARCH(プルダウン!$D$4,U84)))</xm:f>
            <xm:f>プルダウン!$D$4</xm:f>
            <x14:dxf>
              <font>
                <b/>
                <i val="0"/>
                <color rgb="FF9C0006"/>
              </font>
              <fill>
                <patternFill>
                  <bgColor rgb="FFFFC7CE"/>
                </patternFill>
              </fill>
            </x14:dxf>
          </x14:cfRule>
          <xm:sqref>U84</xm:sqref>
        </x14:conditionalFormatting>
        <x14:conditionalFormatting xmlns:xm="http://schemas.microsoft.com/office/excel/2006/main">
          <x14:cfRule type="containsText" priority="71" operator="containsText" id="{239AB66A-6032-447B-89FE-D7ECDBA9EAAB}">
            <xm:f>NOT(ISERROR(SEARCH(プルダウン!$D$5,AB84)))</xm:f>
            <xm:f>プルダウン!$D$5</xm:f>
            <x14:dxf>
              <font>
                <color rgb="FF9C6500"/>
              </font>
              <fill>
                <patternFill>
                  <bgColor rgb="FFFFEB9C"/>
                </patternFill>
              </fill>
            </x14:dxf>
          </x14:cfRule>
          <x14:cfRule type="containsText" priority="72" operator="containsText" id="{1EAE8D6B-34AA-4D29-9445-A58D8379062C}">
            <xm:f>NOT(ISERROR(SEARCH(プルダウン!$D$4,AB84)))</xm:f>
            <xm:f>プルダウン!$D$4</xm:f>
            <x14:dxf>
              <font>
                <b/>
                <i val="0"/>
                <color rgb="FF9C0006"/>
              </font>
              <fill>
                <patternFill>
                  <bgColor rgb="FFFFC7CE"/>
                </patternFill>
              </fill>
            </x14:dxf>
          </x14:cfRule>
          <xm:sqref>AB84</xm:sqref>
        </x14:conditionalFormatting>
        <x14:conditionalFormatting xmlns:xm="http://schemas.microsoft.com/office/excel/2006/main">
          <x14:cfRule type="containsText" priority="69" operator="containsText" id="{69CCBD55-EE65-435C-A1FF-1984208F9AA1}">
            <xm:f>NOT(ISERROR(SEARCH(プルダウン!$D$5,AC84)))</xm:f>
            <xm:f>プルダウン!$D$5</xm:f>
            <x14:dxf>
              <font>
                <color rgb="FF9C6500"/>
              </font>
              <fill>
                <patternFill>
                  <bgColor rgb="FFFFEB9C"/>
                </patternFill>
              </fill>
            </x14:dxf>
          </x14:cfRule>
          <x14:cfRule type="containsText" priority="70" operator="containsText" id="{B0CA9312-87DD-4FE7-A090-B383C9E8340A}">
            <xm:f>NOT(ISERROR(SEARCH(プルダウン!$D$4,AC84)))</xm:f>
            <xm:f>プルダウン!$D$4</xm:f>
            <x14:dxf>
              <font>
                <b/>
                <i val="0"/>
                <color rgb="FF9C0006"/>
              </font>
              <fill>
                <patternFill>
                  <bgColor rgb="FFFFC7CE"/>
                </patternFill>
              </fill>
            </x14:dxf>
          </x14:cfRule>
          <xm:sqref>AC84</xm:sqref>
        </x14:conditionalFormatting>
        <x14:conditionalFormatting xmlns:xm="http://schemas.microsoft.com/office/excel/2006/main">
          <x14:cfRule type="containsText" priority="67" operator="containsText" id="{FBB1FE5D-27BB-4418-84D2-DF6F29C09B3F}">
            <xm:f>NOT(ISERROR(SEARCH(プルダウン!$D$5,AI84)))</xm:f>
            <xm:f>プルダウン!$D$5</xm:f>
            <x14:dxf>
              <font>
                <color rgb="FF9C6500"/>
              </font>
              <fill>
                <patternFill>
                  <bgColor rgb="FFFFEB9C"/>
                </patternFill>
              </fill>
            </x14:dxf>
          </x14:cfRule>
          <x14:cfRule type="containsText" priority="68" operator="containsText" id="{5786B51A-8448-4677-B975-91FE10C08621}">
            <xm:f>NOT(ISERROR(SEARCH(プルダウン!$D$4,AI84)))</xm:f>
            <xm:f>プルダウン!$D$4</xm:f>
            <x14:dxf>
              <font>
                <b/>
                <i val="0"/>
                <color rgb="FF9C0006"/>
              </font>
              <fill>
                <patternFill>
                  <bgColor rgb="FFFFC7CE"/>
                </patternFill>
              </fill>
            </x14:dxf>
          </x14:cfRule>
          <xm:sqref>AI84</xm:sqref>
        </x14:conditionalFormatting>
        <x14:conditionalFormatting xmlns:xm="http://schemas.microsoft.com/office/excel/2006/main">
          <x14:cfRule type="containsText" priority="65" operator="containsText" id="{C7E615DB-C1B2-4EE1-A711-A451F68ADF9B}">
            <xm:f>NOT(ISERROR(SEARCH(プルダウン!$D$5,AJ84)))</xm:f>
            <xm:f>プルダウン!$D$5</xm:f>
            <x14:dxf>
              <font>
                <color rgb="FF9C6500"/>
              </font>
              <fill>
                <patternFill>
                  <bgColor rgb="FFFFEB9C"/>
                </patternFill>
              </fill>
            </x14:dxf>
          </x14:cfRule>
          <x14:cfRule type="containsText" priority="66" operator="containsText" id="{AAE5F34B-4FC0-488C-BD22-838F9213DE5E}">
            <xm:f>NOT(ISERROR(SEARCH(プルダウン!$D$4,AJ84)))</xm:f>
            <xm:f>プルダウン!$D$4</xm:f>
            <x14:dxf>
              <font>
                <b/>
                <i val="0"/>
                <color rgb="FF9C0006"/>
              </font>
              <fill>
                <patternFill>
                  <bgColor rgb="FFFFC7CE"/>
                </patternFill>
              </fill>
            </x14:dxf>
          </x14:cfRule>
          <xm:sqref>AJ84</xm:sqref>
        </x14:conditionalFormatting>
        <x14:conditionalFormatting xmlns:xm="http://schemas.microsoft.com/office/excel/2006/main">
          <x14:cfRule type="containsText" priority="63" operator="containsText" id="{A562A9E7-2B9C-4214-A7D8-859F5538B82D}">
            <xm:f>NOT(ISERROR(SEARCH(プルダウン!$D$5,R84)))</xm:f>
            <xm:f>プルダウン!$D$5</xm:f>
            <x14:dxf>
              <font>
                <color rgb="FF9C6500"/>
              </font>
              <fill>
                <patternFill>
                  <bgColor rgb="FFFFEB9C"/>
                </patternFill>
              </fill>
            </x14:dxf>
          </x14:cfRule>
          <x14:cfRule type="containsText" priority="64" operator="containsText" id="{25661A35-D32C-4954-9A86-78BA252F1DD4}">
            <xm:f>NOT(ISERROR(SEARCH(プルダウン!$D$4,R84)))</xm:f>
            <xm:f>プルダウン!$D$4</xm:f>
            <x14:dxf>
              <font>
                <b/>
                <i val="0"/>
                <color rgb="FF9C0006"/>
              </font>
              <fill>
                <patternFill>
                  <bgColor rgb="FFFFC7CE"/>
                </patternFill>
              </fill>
            </x14:dxf>
          </x14:cfRule>
          <xm:sqref>R84:S84</xm:sqref>
        </x14:conditionalFormatting>
        <x14:conditionalFormatting xmlns:xm="http://schemas.microsoft.com/office/excel/2006/main">
          <x14:cfRule type="containsText" priority="57" operator="containsText" id="{75CF2897-FA97-41E0-94B9-705B6A4E5282}">
            <xm:f>NOT(ISERROR(SEARCH(プルダウン!$B$3,Z28)))</xm:f>
            <xm:f>プルダウン!$B$3</xm:f>
            <x14:dxf>
              <fill>
                <patternFill>
                  <bgColor rgb="FFFFC000"/>
                </patternFill>
              </fill>
            </x14:dxf>
          </x14:cfRule>
          <x14:cfRule type="containsText" priority="58" operator="containsText" id="{69B31235-F21D-4F3F-8A2B-DFCAFCF85A3B}">
            <xm:f>NOT(ISERROR(SEARCH(プルダウン!$B$4,Z28)))</xm:f>
            <xm:f>プルダウン!$B$4</xm:f>
            <x14:dxf>
              <fill>
                <patternFill>
                  <bgColor rgb="FFFFC000"/>
                </patternFill>
              </fill>
            </x14:dxf>
          </x14:cfRule>
          <xm:sqref>Z28:AH28</xm:sqref>
        </x14:conditionalFormatting>
        <x14:conditionalFormatting xmlns:xm="http://schemas.microsoft.com/office/excel/2006/main">
          <x14:cfRule type="containsText" priority="59" operator="containsText" id="{5D286EA0-4113-460B-9BB9-D3FBF0E64CEC}">
            <xm:f>NOT(ISERROR(SEARCH(プルダウン!$B$3,Z22)))</xm:f>
            <xm:f>プルダウン!$B$3</xm:f>
            <x14:dxf>
              <fill>
                <patternFill>
                  <bgColor rgb="FFFFC000"/>
                </patternFill>
              </fill>
            </x14:dxf>
          </x14:cfRule>
          <x14:cfRule type="containsText" priority="60" operator="containsText" id="{3654BE27-C6A0-402E-9D9C-4A978810DF3E}">
            <xm:f>NOT(ISERROR(SEARCH(プルダウン!$B$4,Z22)))</xm:f>
            <xm:f>プルダウン!$B$4</xm:f>
            <x14:dxf>
              <fill>
                <patternFill>
                  <bgColor rgb="FFFFC000"/>
                </patternFill>
              </fill>
            </x14:dxf>
          </x14:cfRule>
          <xm:sqref>Z22:AH22</xm:sqref>
        </x14:conditionalFormatting>
        <x14:conditionalFormatting xmlns:xm="http://schemas.microsoft.com/office/excel/2006/main">
          <x14:cfRule type="containsText" priority="55" operator="containsText" id="{D3EE5812-9DEF-442E-BA59-09EA4F5EF417}">
            <xm:f>NOT(ISERROR(SEARCH(プルダウン!$D$5,G67)))</xm:f>
            <xm:f>プルダウン!$D$5</xm:f>
            <x14:dxf>
              <font>
                <color rgb="FF9C6500"/>
              </font>
              <fill>
                <patternFill>
                  <bgColor rgb="FFFFEB9C"/>
                </patternFill>
              </fill>
            </x14:dxf>
          </x14:cfRule>
          <x14:cfRule type="containsText" priority="56" operator="containsText" id="{21B18B39-F09D-4FA9-A248-5CE853B02EBB}">
            <xm:f>NOT(ISERROR(SEARCH(プルダウン!$D$4,G67)))</xm:f>
            <xm:f>プルダウン!$D$4</xm:f>
            <x14:dxf>
              <font>
                <b/>
                <i val="0"/>
                <color rgb="FF9C0006"/>
              </font>
              <fill>
                <patternFill>
                  <bgColor rgb="FFFFC7CE"/>
                </patternFill>
              </fill>
            </x14:dxf>
          </x14:cfRule>
          <xm:sqref>G67</xm:sqref>
        </x14:conditionalFormatting>
        <x14:conditionalFormatting xmlns:xm="http://schemas.microsoft.com/office/excel/2006/main">
          <x14:cfRule type="containsText" priority="53" operator="containsText" id="{97D3E121-E554-4806-BB77-B7F988BC34F1}">
            <xm:f>NOT(ISERROR(SEARCH(プルダウン!$D$5,G66)))</xm:f>
            <xm:f>プルダウン!$D$5</xm:f>
            <x14:dxf>
              <font>
                <color rgb="FF9C6500"/>
              </font>
              <fill>
                <patternFill>
                  <bgColor rgb="FFFFEB9C"/>
                </patternFill>
              </fill>
            </x14:dxf>
          </x14:cfRule>
          <x14:cfRule type="containsText" priority="54" operator="containsText" id="{E7B835EB-F2E1-4777-BECA-3BB2A2EA893D}">
            <xm:f>NOT(ISERROR(SEARCH(プルダウン!$D$4,G66)))</xm:f>
            <xm:f>プルダウン!$D$4</xm:f>
            <x14:dxf>
              <font>
                <b/>
                <i val="0"/>
                <color rgb="FF9C0006"/>
              </font>
              <fill>
                <patternFill>
                  <bgColor rgb="FFFFC7CE"/>
                </patternFill>
              </fill>
            </x14:dxf>
          </x14:cfRule>
          <xm:sqref>G66</xm:sqref>
        </x14:conditionalFormatting>
        <x14:conditionalFormatting xmlns:xm="http://schemas.microsoft.com/office/excel/2006/main">
          <x14:cfRule type="containsText" priority="51" operator="containsText" id="{4FEE3629-7D79-481C-9320-E5960312704E}">
            <xm:f>NOT(ISERROR(SEARCH(プルダウン!$D$5,AH61)))</xm:f>
            <xm:f>プルダウン!$D$5</xm:f>
            <x14:dxf>
              <font>
                <color rgb="FF9C6500"/>
              </font>
              <fill>
                <patternFill>
                  <bgColor rgb="FFFFEB9C"/>
                </patternFill>
              </fill>
            </x14:dxf>
          </x14:cfRule>
          <x14:cfRule type="containsText" priority="52" operator="containsText" id="{288EEA05-CEBD-40F2-BFF4-B4ECFF9E49B9}">
            <xm:f>NOT(ISERROR(SEARCH(プルダウン!$D$4,AH61)))</xm:f>
            <xm:f>プルダウン!$D$4</xm:f>
            <x14:dxf>
              <font>
                <b/>
                <i val="0"/>
                <color rgb="FF9C0006"/>
              </font>
              <fill>
                <patternFill>
                  <bgColor rgb="FFFFC7CE"/>
                </patternFill>
              </fill>
            </x14:dxf>
          </x14:cfRule>
          <xm:sqref>AH61</xm:sqref>
        </x14:conditionalFormatting>
        <x14:conditionalFormatting xmlns:xm="http://schemas.microsoft.com/office/excel/2006/main">
          <x14:cfRule type="containsText" priority="49" operator="containsText" id="{7F50D4A2-2471-4AE9-AC40-A3DD39BA7FEF}">
            <xm:f>NOT(ISERROR(SEARCH(プルダウン!$D$5,AH60)))</xm:f>
            <xm:f>プルダウン!$D$5</xm:f>
            <x14:dxf>
              <font>
                <color rgb="FF9C6500"/>
              </font>
              <fill>
                <patternFill>
                  <bgColor rgb="FFFFEB9C"/>
                </patternFill>
              </fill>
            </x14:dxf>
          </x14:cfRule>
          <x14:cfRule type="containsText" priority="50" operator="containsText" id="{9DB9E329-C3F5-481A-A91A-FFF47D7C5562}">
            <xm:f>NOT(ISERROR(SEARCH(プルダウン!$D$4,AH60)))</xm:f>
            <xm:f>プルダウン!$D$4</xm:f>
            <x14:dxf>
              <font>
                <b/>
                <i val="0"/>
                <color rgb="FF9C0006"/>
              </font>
              <fill>
                <patternFill>
                  <bgColor rgb="FFFFC7CE"/>
                </patternFill>
              </fill>
            </x14:dxf>
          </x14:cfRule>
          <xm:sqref>AH60</xm:sqref>
        </x14:conditionalFormatting>
        <x14:conditionalFormatting xmlns:xm="http://schemas.microsoft.com/office/excel/2006/main">
          <x14:cfRule type="containsText" priority="33" operator="containsText" id="{14A495E9-038F-43AC-94A9-2A125180E2D8}">
            <xm:f>NOT(ISERROR(SEARCH(プルダウン!$D$5,AJ24)))</xm:f>
            <xm:f>プルダウン!$D$5</xm:f>
            <x14:dxf>
              <font>
                <color rgb="FF9C6500"/>
              </font>
              <fill>
                <patternFill>
                  <bgColor rgb="FFFFEB9C"/>
                </patternFill>
              </fill>
            </x14:dxf>
          </x14:cfRule>
          <x14:cfRule type="containsText" priority="34" operator="containsText" id="{84AA40DC-1489-4B4A-8637-4DF01F7E7212}">
            <xm:f>NOT(ISERROR(SEARCH(プルダウン!$D$4,AJ24)))</xm:f>
            <xm:f>プルダウン!$D$4</xm:f>
            <x14:dxf>
              <font>
                <b/>
                <i val="0"/>
                <color rgb="FF9C0006"/>
              </font>
              <fill>
                <patternFill>
                  <bgColor rgb="FFFFC7CE"/>
                </patternFill>
              </fill>
            </x14:dxf>
          </x14:cfRule>
          <xm:sqref>AJ24</xm:sqref>
        </x14:conditionalFormatting>
        <x14:conditionalFormatting xmlns:xm="http://schemas.microsoft.com/office/excel/2006/main">
          <x14:cfRule type="containsText" priority="31" operator="containsText" id="{9A840AB6-9967-4667-B2D7-39583E2A2352}">
            <xm:f>NOT(ISERROR(SEARCH(プルダウン!$D$5,G31)))</xm:f>
            <xm:f>プルダウン!$D$5</xm:f>
            <x14:dxf>
              <font>
                <color rgb="FF9C6500"/>
              </font>
              <fill>
                <patternFill>
                  <bgColor rgb="FFFFEB9C"/>
                </patternFill>
              </fill>
            </x14:dxf>
          </x14:cfRule>
          <x14:cfRule type="containsText" priority="32" operator="containsText" id="{F0291900-5802-4598-B19A-5E8B477CC5D2}">
            <xm:f>NOT(ISERROR(SEARCH(プルダウン!$D$4,G31)))</xm:f>
            <xm:f>プルダウン!$D$4</xm:f>
            <x14:dxf>
              <font>
                <b/>
                <i val="0"/>
                <color rgb="FF9C0006"/>
              </font>
              <fill>
                <patternFill>
                  <bgColor rgb="FFFFC7CE"/>
                </patternFill>
              </fill>
            </x14:dxf>
          </x14:cfRule>
          <xm:sqref>G31</xm:sqref>
        </x14:conditionalFormatting>
        <x14:conditionalFormatting xmlns:xm="http://schemas.microsoft.com/office/excel/2006/main">
          <x14:cfRule type="containsText" priority="17" operator="containsText" id="{2B845FBD-E882-4BFC-A519-0B3960B3CF1E}">
            <xm:f>NOT(ISERROR(SEARCH(プルダウン!$D$5,Q24)))</xm:f>
            <xm:f>プルダウン!$D$5</xm:f>
            <x14:dxf>
              <font>
                <color rgb="FF9C6500"/>
              </font>
              <fill>
                <patternFill>
                  <bgColor rgb="FFFFEB9C"/>
                </patternFill>
              </fill>
            </x14:dxf>
          </x14:cfRule>
          <x14:cfRule type="containsText" priority="18" operator="containsText" id="{D09D8878-A0CA-4AB4-B0F1-D8369499B7B6}">
            <xm:f>NOT(ISERROR(SEARCH(プルダウン!$D$4,Q24)))</xm:f>
            <xm:f>プルダウン!$D$4</xm:f>
            <x14:dxf>
              <font>
                <b/>
                <i val="0"/>
                <color rgb="FF9C0006"/>
              </font>
              <fill>
                <patternFill>
                  <bgColor rgb="FFFFC7CE"/>
                </patternFill>
              </fill>
            </x14:dxf>
          </x14:cfRule>
          <xm:sqref>Q24</xm:sqref>
        </x14:conditionalFormatting>
        <x14:conditionalFormatting xmlns:xm="http://schemas.microsoft.com/office/excel/2006/main">
          <x14:cfRule type="containsText" priority="15" operator="containsText" id="{3C976DDB-30BA-49C8-BDEB-5662F879F6C4}">
            <xm:f>NOT(ISERROR(SEARCH(プルダウン!$D$5,I49)))</xm:f>
            <xm:f>プルダウン!$D$5</xm:f>
            <x14:dxf>
              <font>
                <color rgb="FF9C6500"/>
              </font>
              <fill>
                <patternFill>
                  <bgColor rgb="FFFFEB9C"/>
                </patternFill>
              </fill>
            </x14:dxf>
          </x14:cfRule>
          <x14:cfRule type="containsText" priority="16" operator="containsText" id="{7860815E-EECC-47CF-BA2A-990294CFB6B0}">
            <xm:f>NOT(ISERROR(SEARCH(プルダウン!$D$4,I49)))</xm:f>
            <xm:f>プルダウン!$D$4</xm:f>
            <x14:dxf>
              <font>
                <b/>
                <i val="0"/>
                <color rgb="FF9C0006"/>
              </font>
              <fill>
                <patternFill>
                  <bgColor rgb="FFFFC7CE"/>
                </patternFill>
              </fill>
            </x14:dxf>
          </x14:cfRule>
          <xm:sqref>I49:J49</xm:sqref>
        </x14:conditionalFormatting>
        <x14:conditionalFormatting xmlns:xm="http://schemas.microsoft.com/office/excel/2006/main">
          <x14:cfRule type="containsText" priority="39" operator="containsText" id="{ECB59465-0ED3-425E-A23E-FA555DD295BD}">
            <xm:f>NOT(ISERROR(SEARCH(プルダウン!$D$5,AI31)))</xm:f>
            <xm:f>プルダウン!$D$5</xm:f>
            <x14:dxf>
              <font>
                <color rgb="FF9C6500"/>
              </font>
              <fill>
                <patternFill>
                  <bgColor rgb="FFFFEB9C"/>
                </patternFill>
              </fill>
            </x14:dxf>
          </x14:cfRule>
          <x14:cfRule type="containsText" priority="40" operator="containsText" id="{B868C0A1-CB21-46D4-AF92-06BD0ABB77A5}">
            <xm:f>NOT(ISERROR(SEARCH(プルダウン!$D$4,AI31)))</xm:f>
            <xm:f>プルダウン!$D$4</xm:f>
            <x14:dxf>
              <font>
                <b/>
                <i val="0"/>
                <color rgb="FF9C0006"/>
              </font>
              <fill>
                <patternFill>
                  <bgColor rgb="FFFFC7CE"/>
                </patternFill>
              </fill>
            </x14:dxf>
          </x14:cfRule>
          <xm:sqref>AI31</xm:sqref>
        </x14:conditionalFormatting>
        <x14:conditionalFormatting xmlns:xm="http://schemas.microsoft.com/office/excel/2006/main">
          <x14:cfRule type="containsText" priority="37" operator="containsText" id="{EEBFD3D3-CC8D-425C-BF9B-CB4643841E86}">
            <xm:f>NOT(ISERROR(SEARCH(プルダウン!$D$5,AI30)))</xm:f>
            <xm:f>プルダウン!$D$5</xm:f>
            <x14:dxf>
              <font>
                <color rgb="FF9C6500"/>
              </font>
              <fill>
                <patternFill>
                  <bgColor rgb="FFFFEB9C"/>
                </patternFill>
              </fill>
            </x14:dxf>
          </x14:cfRule>
          <x14:cfRule type="containsText" priority="38" operator="containsText" id="{AC1BEBD5-3DD9-49E4-909F-34BC49BC0A14}">
            <xm:f>NOT(ISERROR(SEARCH(プルダウン!$D$4,AI30)))</xm:f>
            <xm:f>プルダウン!$D$4</xm:f>
            <x14:dxf>
              <font>
                <b/>
                <i val="0"/>
                <color rgb="FF9C0006"/>
              </font>
              <fill>
                <patternFill>
                  <bgColor rgb="FFFFC7CE"/>
                </patternFill>
              </fill>
            </x14:dxf>
          </x14:cfRule>
          <xm:sqref>AI30</xm:sqref>
        </x14:conditionalFormatting>
        <x14:conditionalFormatting xmlns:xm="http://schemas.microsoft.com/office/excel/2006/main">
          <x14:cfRule type="containsText" priority="35" operator="containsText" id="{A942B323-F2A8-4846-90EB-CD5760E26281}">
            <xm:f>NOT(ISERROR(SEARCH(プルダウン!$D$5,AJ25)))</xm:f>
            <xm:f>プルダウン!$D$5</xm:f>
            <x14:dxf>
              <font>
                <color rgb="FF9C6500"/>
              </font>
              <fill>
                <patternFill>
                  <bgColor rgb="FFFFEB9C"/>
                </patternFill>
              </fill>
            </x14:dxf>
          </x14:cfRule>
          <x14:cfRule type="containsText" priority="36" operator="containsText" id="{D04C52BD-6D02-4C37-A3B3-337ACD26689B}">
            <xm:f>NOT(ISERROR(SEARCH(プルダウン!$D$4,AJ25)))</xm:f>
            <xm:f>プルダウン!$D$4</xm:f>
            <x14:dxf>
              <font>
                <b/>
                <i val="0"/>
                <color rgb="FF9C0006"/>
              </font>
              <fill>
                <patternFill>
                  <bgColor rgb="FFFFC7CE"/>
                </patternFill>
              </fill>
            </x14:dxf>
          </x14:cfRule>
          <xm:sqref>AJ25</xm:sqref>
        </x14:conditionalFormatting>
        <x14:conditionalFormatting xmlns:xm="http://schemas.microsoft.com/office/excel/2006/main">
          <x14:cfRule type="containsText" priority="29" operator="containsText" id="{E8FA5654-C119-4FC0-8357-76CC104A7A15}">
            <xm:f>NOT(ISERROR(SEARCH(プルダウン!$D$5,G30)))</xm:f>
            <xm:f>プルダウン!$D$5</xm:f>
            <x14:dxf>
              <font>
                <color rgb="FF9C6500"/>
              </font>
              <fill>
                <patternFill>
                  <bgColor rgb="FFFFEB9C"/>
                </patternFill>
              </fill>
            </x14:dxf>
          </x14:cfRule>
          <x14:cfRule type="containsText" priority="30" operator="containsText" id="{90999099-ECE6-45AE-93A4-06B121D5E653}">
            <xm:f>NOT(ISERROR(SEARCH(プルダウン!$D$4,G30)))</xm:f>
            <xm:f>プルダウン!$D$4</xm:f>
            <x14:dxf>
              <font>
                <b/>
                <i val="0"/>
                <color rgb="FF9C0006"/>
              </font>
              <fill>
                <patternFill>
                  <bgColor rgb="FFFFC7CE"/>
                </patternFill>
              </fill>
            </x14:dxf>
          </x14:cfRule>
          <xm:sqref>G30</xm:sqref>
        </x14:conditionalFormatting>
        <x14:conditionalFormatting xmlns:xm="http://schemas.microsoft.com/office/excel/2006/main">
          <x14:cfRule type="containsText" priority="27" operator="containsText" id="{D762A5E0-F12C-4FBE-9BC5-7818E90BC6C6}">
            <xm:f>NOT(ISERROR(SEARCH(プルダウン!$D$5,AF31)))</xm:f>
            <xm:f>プルダウン!$D$5</xm:f>
            <x14:dxf>
              <font>
                <color rgb="FF9C6500"/>
              </font>
              <fill>
                <patternFill>
                  <bgColor rgb="FFFFEB9C"/>
                </patternFill>
              </fill>
            </x14:dxf>
          </x14:cfRule>
          <x14:cfRule type="containsText" priority="28" operator="containsText" id="{4CE5C13E-1413-41A2-AEBE-4236D5AE966F}">
            <xm:f>NOT(ISERROR(SEARCH(プルダウン!$D$4,AF31)))</xm:f>
            <xm:f>プルダウン!$D$4</xm:f>
            <x14:dxf>
              <font>
                <b/>
                <i val="0"/>
                <color rgb="FF9C0006"/>
              </font>
              <fill>
                <patternFill>
                  <bgColor rgb="FFFFC7CE"/>
                </patternFill>
              </fill>
            </x14:dxf>
          </x14:cfRule>
          <xm:sqref>AF31</xm:sqref>
        </x14:conditionalFormatting>
        <x14:conditionalFormatting xmlns:xm="http://schemas.microsoft.com/office/excel/2006/main">
          <x14:cfRule type="containsText" priority="25" operator="containsText" id="{33202925-21B2-4309-A990-891F1B1D35B0}">
            <xm:f>NOT(ISERROR(SEARCH(プルダウン!$D$5,AF30)))</xm:f>
            <xm:f>プルダウン!$D$5</xm:f>
            <x14:dxf>
              <font>
                <color rgb="FF9C6500"/>
              </font>
              <fill>
                <patternFill>
                  <bgColor rgb="FFFFEB9C"/>
                </patternFill>
              </fill>
            </x14:dxf>
          </x14:cfRule>
          <x14:cfRule type="containsText" priority="26" operator="containsText" id="{40C8C009-E7D7-4C19-BB25-C31606CE1244}">
            <xm:f>NOT(ISERROR(SEARCH(プルダウン!$D$4,AF30)))</xm:f>
            <xm:f>プルダウン!$D$4</xm:f>
            <x14:dxf>
              <font>
                <b/>
                <i val="0"/>
                <color rgb="FF9C0006"/>
              </font>
              <fill>
                <patternFill>
                  <bgColor rgb="FFFFC7CE"/>
                </patternFill>
              </fill>
            </x14:dxf>
          </x14:cfRule>
          <xm:sqref>AF30</xm:sqref>
        </x14:conditionalFormatting>
        <x14:conditionalFormatting xmlns:xm="http://schemas.microsoft.com/office/excel/2006/main">
          <x14:cfRule type="containsText" priority="23" operator="containsText" id="{789D0EA1-CB30-4F62-BDD4-3DE66D647D59}">
            <xm:f>NOT(ISERROR(SEARCH(プルダウン!$D$5,O25)))</xm:f>
            <xm:f>プルダウン!$D$5</xm:f>
            <x14:dxf>
              <font>
                <color rgb="FF9C6500"/>
              </font>
              <fill>
                <patternFill>
                  <bgColor rgb="FFFFEB9C"/>
                </patternFill>
              </fill>
            </x14:dxf>
          </x14:cfRule>
          <x14:cfRule type="containsText" priority="24" operator="containsText" id="{72E7C970-1499-4626-BB35-CAB34752C325}">
            <xm:f>NOT(ISERROR(SEARCH(プルダウン!$D$4,O25)))</xm:f>
            <xm:f>プルダウン!$D$4</xm:f>
            <x14:dxf>
              <font>
                <b/>
                <i val="0"/>
                <color rgb="FF9C0006"/>
              </font>
              <fill>
                <patternFill>
                  <bgColor rgb="FFFFC7CE"/>
                </patternFill>
              </fill>
            </x14:dxf>
          </x14:cfRule>
          <xm:sqref>O25</xm:sqref>
        </x14:conditionalFormatting>
        <x14:conditionalFormatting xmlns:xm="http://schemas.microsoft.com/office/excel/2006/main">
          <x14:cfRule type="containsText" priority="21" operator="containsText" id="{EB84B5DA-F8D1-49B4-BA44-8C4592899BF1}">
            <xm:f>NOT(ISERROR(SEARCH(プルダウン!$D$5,O24)))</xm:f>
            <xm:f>プルダウン!$D$5</xm:f>
            <x14:dxf>
              <font>
                <color rgb="FF9C6500"/>
              </font>
              <fill>
                <patternFill>
                  <bgColor rgb="FFFFEB9C"/>
                </patternFill>
              </fill>
            </x14:dxf>
          </x14:cfRule>
          <x14:cfRule type="containsText" priority="22" operator="containsText" id="{DD68A0D0-FF90-4BA8-93B1-46B6754EE91B}">
            <xm:f>NOT(ISERROR(SEARCH(プルダウン!$D$4,O24)))</xm:f>
            <xm:f>プルダウン!$D$4</xm:f>
            <x14:dxf>
              <font>
                <b/>
                <i val="0"/>
                <color rgb="FF9C0006"/>
              </font>
              <fill>
                <patternFill>
                  <bgColor rgb="FFFFC7CE"/>
                </patternFill>
              </fill>
            </x14:dxf>
          </x14:cfRule>
          <xm:sqref>O24</xm:sqref>
        </x14:conditionalFormatting>
        <x14:conditionalFormatting xmlns:xm="http://schemas.microsoft.com/office/excel/2006/main">
          <x14:cfRule type="containsText" priority="19" operator="containsText" id="{E7C23762-AF4A-4F08-B45B-EE68D1AB5011}">
            <xm:f>NOT(ISERROR(SEARCH(プルダウン!$D$5,Q25)))</xm:f>
            <xm:f>プルダウン!$D$5</xm:f>
            <x14:dxf>
              <font>
                <color rgb="FF9C6500"/>
              </font>
              <fill>
                <patternFill>
                  <bgColor rgb="FFFFEB9C"/>
                </patternFill>
              </fill>
            </x14:dxf>
          </x14:cfRule>
          <x14:cfRule type="containsText" priority="20" operator="containsText" id="{F48099B6-DFF7-485F-8AE3-6502AD050283}">
            <xm:f>NOT(ISERROR(SEARCH(プルダウン!$D$4,Q25)))</xm:f>
            <xm:f>プルダウン!$D$4</xm:f>
            <x14:dxf>
              <font>
                <b/>
                <i val="0"/>
                <color rgb="FF9C0006"/>
              </font>
              <fill>
                <patternFill>
                  <bgColor rgb="FFFFC7CE"/>
                </patternFill>
              </fill>
            </x14:dxf>
          </x14:cfRule>
          <xm:sqref>Q25</xm:sqref>
        </x14:conditionalFormatting>
        <x14:conditionalFormatting xmlns:xm="http://schemas.microsoft.com/office/excel/2006/main">
          <x14:cfRule type="containsText" priority="7" operator="containsText" id="{6BBA2E81-ECDD-4EBF-9C14-C92A1B2B01F7}">
            <xm:f>NOT(ISERROR(SEARCH(プルダウン!$B$3,H17)))</xm:f>
            <xm:f>プルダウン!$B$3</xm:f>
            <x14:dxf>
              <fill>
                <patternFill>
                  <bgColor rgb="FFFFC000"/>
                </patternFill>
              </fill>
            </x14:dxf>
          </x14:cfRule>
          <x14:cfRule type="containsText" priority="8" operator="containsText" id="{993D7987-D5A9-44BE-92DD-7A199D715ADB}">
            <xm:f>NOT(ISERROR(SEARCH(プルダウン!$B$4,H17)))</xm:f>
            <xm:f>プルダウン!$B$4</xm:f>
            <x14:dxf>
              <fill>
                <patternFill>
                  <bgColor rgb="FFFFC000"/>
                </patternFill>
              </fill>
            </x14:dxf>
          </x14:cfRule>
          <xm:sqref>H17:AK17</xm:sqref>
        </x14:conditionalFormatting>
        <x14:conditionalFormatting xmlns:xm="http://schemas.microsoft.com/office/excel/2006/main">
          <x14:cfRule type="containsText" priority="5" operator="containsText" id="{F6A3F43B-E622-4E70-B5AA-55E5B77463AA}">
            <xm:f>NOT(ISERROR(SEARCH(プルダウン!$B$3,G17)))</xm:f>
            <xm:f>プルダウン!$B$3</xm:f>
            <x14:dxf>
              <fill>
                <patternFill>
                  <bgColor rgb="FFFFC000"/>
                </patternFill>
              </fill>
            </x14:dxf>
          </x14:cfRule>
          <x14:cfRule type="containsText" priority="6" operator="containsText" id="{0D573A52-EC06-47CA-A720-07D020D9E675}">
            <xm:f>NOT(ISERROR(SEARCH(プルダウン!$B$4,G17)))</xm:f>
            <xm:f>プルダウン!$B$4</xm:f>
            <x14:dxf>
              <fill>
                <patternFill>
                  <bgColor rgb="FFFFC000"/>
                </patternFill>
              </fill>
            </x14:dxf>
          </x14:cfRule>
          <xm:sqref>G17</xm:sqref>
        </x14:conditionalFormatting>
        <x14:conditionalFormatting xmlns:xm="http://schemas.microsoft.com/office/excel/2006/main">
          <x14:cfRule type="containsText" priority="3" operator="containsText" id="{F508C1F9-669A-4C47-A28E-3D51FA2C4552}">
            <xm:f>NOT(ISERROR(SEARCH(プルダウン!$D$5,G55)))</xm:f>
            <xm:f>プルダウン!$D$5</xm:f>
            <x14:dxf>
              <font>
                <color rgb="FF9C6500"/>
              </font>
              <fill>
                <patternFill>
                  <bgColor rgb="FFFFEB9C"/>
                </patternFill>
              </fill>
            </x14:dxf>
          </x14:cfRule>
          <x14:cfRule type="containsText" priority="4" operator="containsText" id="{1971531C-B7AB-4AF6-818C-43E7C4C5484A}">
            <xm:f>NOT(ISERROR(SEARCH(プルダウン!$D$4,G55)))</xm:f>
            <xm:f>プルダウン!$D$4</xm:f>
            <x14:dxf>
              <font>
                <b/>
                <i val="0"/>
                <color rgb="FF9C0006"/>
              </font>
              <fill>
                <patternFill>
                  <bgColor rgb="FFFFC7CE"/>
                </patternFill>
              </fill>
            </x14:dxf>
          </x14:cfRule>
          <xm:sqref>G55</xm:sqref>
        </x14:conditionalFormatting>
        <x14:conditionalFormatting xmlns:xm="http://schemas.microsoft.com/office/excel/2006/main">
          <x14:cfRule type="containsText" priority="1" operator="containsText" id="{60FBEBD7-87EC-4142-9E80-A50ABCB7AE05}">
            <xm:f>NOT(ISERROR(SEARCH(プルダウン!$D$5,G54)))</xm:f>
            <xm:f>プルダウン!$D$5</xm:f>
            <x14:dxf>
              <font>
                <color rgb="FF9C6500"/>
              </font>
              <fill>
                <patternFill>
                  <bgColor rgb="FFFFEB9C"/>
                </patternFill>
              </fill>
            </x14:dxf>
          </x14:cfRule>
          <x14:cfRule type="containsText" priority="2" operator="containsText" id="{37C8B494-3885-4D94-AB66-8188A2C77EAD}">
            <xm:f>NOT(ISERROR(SEARCH(プルダウン!$D$4,G54)))</xm:f>
            <xm:f>プルダウン!$D$4</xm:f>
            <x14:dxf>
              <font>
                <b/>
                <i val="0"/>
                <color rgb="FF9C0006"/>
              </font>
              <fill>
                <patternFill>
                  <bgColor rgb="FFFFC7CE"/>
                </patternFill>
              </fill>
            </x14:dxf>
          </x14:cfRule>
          <xm:sqref>G54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14:formula1>
            <xm:f>プルダウン!$A$3:$A$9</xm:f>
          </x14:formula1>
          <xm:sqref>G69:AK69 G75:AI75 G15:AJ15 G21:AK21 G27:AJ27 G33:AK33 G39:AK39 G45:AK45 G51:AK51 G57:AJ57 G63:AK63 G81:AK81</xm:sqref>
        </x14:dataValidation>
        <x14:dataValidation type="list" allowBlank="1" showInputMessage="1" showErrorMessage="1">
          <x14:formula1>
            <xm:f>プルダウン!$B$3:$B$9</xm:f>
          </x14:formula1>
          <xm:sqref>G40:AK40 G22:AK22 G52:AK52 G34:AK34 G82:AK82 G46:AJ46 G28:AJ28 G58:AJ58 G64:AK64 G70:AK70 G76:AI76 G16:AJ16</xm:sqref>
        </x14:dataValidation>
        <x14:dataValidation type="list" allowBlank="1" showInputMessage="1" showErrorMessage="1">
          <x14:formula1>
            <xm:f>プルダウン!$D$3:$D$5</xm:f>
          </x14:formula1>
          <xm:sqref>G24:AK25 G30:AJ31 G60:AJ61 G36:AK37 G72:AK73 G18:AJ19 G48:AJ49 G66:AK67 G78:AI79 G42:AK43 G84:AK85 G54:AK55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56"/>
  <sheetViews>
    <sheetView showGridLines="0" tabSelected="1" view="pageBreakPreview" zoomScale="85" zoomScaleNormal="100" zoomScaleSheetLayoutView="85" workbookViewId="0"/>
  </sheetViews>
  <sheetFormatPr defaultRowHeight="13.2" x14ac:dyDescent="0.2"/>
  <cols>
    <col min="1" max="6" width="5.33203125" customWidth="1"/>
    <col min="7" max="31" width="3" style="3" customWidth="1"/>
    <col min="32" max="36" width="3" customWidth="1"/>
    <col min="37" max="37" width="10.21875" customWidth="1"/>
    <col min="132" max="132" width="9" customWidth="1"/>
  </cols>
  <sheetData>
    <row r="1" spans="1:37" ht="16.8" customHeight="1" x14ac:dyDescent="0.2">
      <c r="A1" s="65" t="s">
        <v>83</v>
      </c>
    </row>
    <row r="2" spans="1:37" ht="30" customHeight="1" x14ac:dyDescent="0.2">
      <c r="A2" s="1" t="s">
        <v>84</v>
      </c>
      <c r="B2" s="2"/>
      <c r="C2" s="2"/>
      <c r="D2" s="2"/>
      <c r="E2" s="2"/>
      <c r="G2" s="76"/>
      <c r="H2" s="77" t="s">
        <v>53</v>
      </c>
      <c r="I2" s="78"/>
      <c r="J2" s="78"/>
      <c r="K2" s="79"/>
      <c r="L2" s="78"/>
      <c r="M2" s="79"/>
      <c r="N2" s="79"/>
      <c r="O2" s="79"/>
      <c r="P2" s="79"/>
      <c r="Q2" s="79"/>
      <c r="R2" s="79"/>
      <c r="S2" s="79"/>
      <c r="T2" s="79"/>
      <c r="U2" s="79"/>
      <c r="V2" s="79"/>
      <c r="W2" s="79"/>
      <c r="X2" s="79"/>
      <c r="Y2" s="79"/>
      <c r="Z2" s="79"/>
      <c r="AA2" s="79"/>
      <c r="AB2" s="79"/>
      <c r="AC2" s="79"/>
      <c r="AD2" s="79"/>
      <c r="AE2" s="79"/>
      <c r="AF2" s="80"/>
      <c r="AG2" s="80"/>
      <c r="AH2" s="80"/>
      <c r="AI2" s="80"/>
      <c r="AJ2" s="80"/>
      <c r="AK2" s="80"/>
    </row>
    <row r="3" spans="1:37" ht="20.25" customHeight="1" x14ac:dyDescent="0.2">
      <c r="A3" s="1"/>
      <c r="B3" s="2"/>
      <c r="C3" s="2"/>
      <c r="D3" s="2"/>
      <c r="E3" s="2"/>
      <c r="F3" s="2"/>
      <c r="G3" s="76"/>
      <c r="H3" s="76"/>
      <c r="I3" s="76"/>
      <c r="J3" s="76"/>
      <c r="K3" s="76"/>
      <c r="L3" s="76"/>
    </row>
    <row r="4" spans="1:37" ht="20.25" customHeight="1" x14ac:dyDescent="0.2">
      <c r="A4" s="60" t="s">
        <v>85</v>
      </c>
      <c r="B4" s="2"/>
      <c r="C4" s="2"/>
      <c r="D4" s="2"/>
      <c r="E4" s="2"/>
      <c r="F4" s="2"/>
      <c r="G4" s="76"/>
      <c r="H4" s="76"/>
      <c r="I4" s="76"/>
      <c r="J4" s="76"/>
      <c r="K4" s="76"/>
      <c r="L4" s="76"/>
    </row>
    <row r="5" spans="1:37" ht="20.25" customHeight="1" x14ac:dyDescent="0.2">
      <c r="A5" s="51" t="s">
        <v>44</v>
      </c>
      <c r="B5" s="129" t="s">
        <v>62</v>
      </c>
      <c r="C5" s="129"/>
      <c r="D5" s="129"/>
      <c r="E5" s="129"/>
      <c r="F5" s="129"/>
      <c r="G5" s="129"/>
      <c r="H5" s="129"/>
      <c r="I5" s="129"/>
      <c r="J5" s="129"/>
      <c r="K5" s="129"/>
      <c r="L5" s="129"/>
      <c r="M5" s="129"/>
    </row>
    <row r="6" spans="1:37" ht="20.25" customHeight="1" x14ac:dyDescent="0.2">
      <c r="A6" s="62"/>
      <c r="B6" s="63"/>
      <c r="C6" s="63"/>
      <c r="D6" s="63"/>
      <c r="E6" s="63"/>
      <c r="F6" s="63"/>
      <c r="G6" s="63"/>
      <c r="H6" s="63"/>
      <c r="I6" s="63"/>
      <c r="J6" s="63"/>
      <c r="K6" s="63"/>
      <c r="L6" s="63"/>
      <c r="M6" s="63"/>
    </row>
    <row r="7" spans="1:37" ht="20.25" customHeight="1" x14ac:dyDescent="0.2">
      <c r="A7" s="60" t="s">
        <v>86</v>
      </c>
      <c r="B7" s="2"/>
      <c r="D7" s="2"/>
      <c r="E7" s="2"/>
      <c r="F7" s="3"/>
      <c r="I7" s="81"/>
      <c r="J7" s="81"/>
      <c r="K7" s="76"/>
      <c r="L7" s="76"/>
      <c r="M7" s="76"/>
      <c r="N7" s="76"/>
      <c r="O7" s="76"/>
      <c r="P7" s="76"/>
    </row>
    <row r="8" spans="1:37" ht="20.25" customHeight="1" x14ac:dyDescent="0.2">
      <c r="A8" s="51" t="s">
        <v>44</v>
      </c>
      <c r="B8" s="129" t="s">
        <v>87</v>
      </c>
      <c r="C8" s="129"/>
      <c r="D8" s="129"/>
      <c r="E8" s="129"/>
      <c r="F8" s="129"/>
      <c r="G8" s="129"/>
      <c r="H8" s="129"/>
      <c r="I8" s="129"/>
      <c r="J8" s="129"/>
      <c r="K8" s="129"/>
      <c r="L8" s="129"/>
      <c r="M8" s="129"/>
    </row>
    <row r="9" spans="1:37" ht="20.25" customHeight="1" x14ac:dyDescent="0.2">
      <c r="A9" s="62"/>
      <c r="B9" s="63"/>
      <c r="C9" s="63"/>
      <c r="D9" s="63"/>
      <c r="E9" s="63"/>
      <c r="F9" s="63"/>
      <c r="G9" s="63"/>
      <c r="H9" s="63"/>
      <c r="I9" s="63"/>
      <c r="J9" s="63"/>
      <c r="K9" s="63"/>
      <c r="L9" s="63"/>
      <c r="M9" s="63"/>
    </row>
    <row r="10" spans="1:37" ht="20.25" customHeight="1" thickBot="1" x14ac:dyDescent="0.25">
      <c r="A10" s="82" t="s">
        <v>88</v>
      </c>
      <c r="B10" s="83"/>
      <c r="C10" s="83"/>
      <c r="D10" s="83"/>
      <c r="E10" s="83"/>
      <c r="F10" s="84"/>
      <c r="G10" s="63"/>
      <c r="H10" s="63"/>
      <c r="I10" s="63"/>
      <c r="J10" s="63"/>
      <c r="K10" s="63"/>
      <c r="L10" s="63"/>
      <c r="M10" s="64"/>
      <c r="N10" s="64"/>
      <c r="O10" s="64"/>
      <c r="P10" s="64"/>
      <c r="Q10" s="64"/>
      <c r="R10" s="64"/>
      <c r="S10" s="85"/>
      <c r="T10" s="64"/>
      <c r="U10" s="64"/>
      <c r="V10" s="64"/>
      <c r="W10" s="64"/>
      <c r="X10" s="64"/>
      <c r="Y10" s="64"/>
      <c r="Z10" s="64"/>
      <c r="AA10" s="64"/>
      <c r="AB10" s="64"/>
      <c r="AC10" s="64"/>
      <c r="AD10" s="64"/>
      <c r="AE10" s="64"/>
      <c r="AF10" s="25"/>
    </row>
    <row r="11" spans="1:37" ht="16.2" x14ac:dyDescent="0.2">
      <c r="A11" s="135" t="s">
        <v>89</v>
      </c>
      <c r="B11" s="136"/>
      <c r="C11" s="136"/>
      <c r="D11" s="136"/>
      <c r="E11" s="136"/>
      <c r="F11" s="137" t="s">
        <v>90</v>
      </c>
      <c r="G11" s="137"/>
      <c r="H11" s="137"/>
      <c r="I11" s="137"/>
      <c r="J11" s="137"/>
      <c r="K11" s="137"/>
      <c r="L11" s="137"/>
      <c r="M11" s="137" t="s">
        <v>91</v>
      </c>
      <c r="N11" s="137"/>
      <c r="O11" s="137"/>
      <c r="P11" s="137"/>
      <c r="Q11" s="137"/>
      <c r="R11" s="137"/>
      <c r="S11" s="137" t="s">
        <v>92</v>
      </c>
      <c r="T11" s="137"/>
      <c r="U11" s="137"/>
      <c r="V11" s="137"/>
      <c r="W11" s="137"/>
      <c r="X11" s="137"/>
      <c r="Y11" s="137" t="s">
        <v>93</v>
      </c>
      <c r="Z11" s="137"/>
      <c r="AA11" s="137"/>
      <c r="AB11" s="137"/>
      <c r="AC11" s="137"/>
      <c r="AD11" s="137"/>
      <c r="AE11" s="146"/>
      <c r="AF11" s="147" t="s">
        <v>94</v>
      </c>
      <c r="AG11" s="148"/>
      <c r="AH11" s="148"/>
      <c r="AI11" s="148"/>
      <c r="AJ11" s="148"/>
      <c r="AK11" s="149"/>
    </row>
    <row r="12" spans="1:37" ht="16.2" x14ac:dyDescent="0.2">
      <c r="A12" s="138" t="s">
        <v>95</v>
      </c>
      <c r="B12" s="139"/>
      <c r="C12" s="139"/>
      <c r="D12" s="139"/>
      <c r="E12" s="139"/>
      <c r="F12" s="140" t="s">
        <v>96</v>
      </c>
      <c r="G12" s="140"/>
      <c r="H12" s="140"/>
      <c r="I12" s="140"/>
      <c r="J12" s="140"/>
      <c r="K12" s="140"/>
      <c r="L12" s="140"/>
      <c r="M12" s="140">
        <f t="shared" ref="M12:M18" si="0">M24+M35</f>
        <v>61</v>
      </c>
      <c r="N12" s="140"/>
      <c r="O12" s="140"/>
      <c r="P12" s="140"/>
      <c r="Q12" s="140"/>
      <c r="R12" s="140"/>
      <c r="S12" s="140">
        <f t="shared" ref="S12:S19" si="1">S24+S35</f>
        <v>19</v>
      </c>
      <c r="T12" s="140"/>
      <c r="U12" s="140"/>
      <c r="V12" s="140"/>
      <c r="W12" s="140"/>
      <c r="X12" s="140"/>
      <c r="Y12" s="141">
        <f>S12/M12</f>
        <v>0.31147540983606559</v>
      </c>
      <c r="Z12" s="141"/>
      <c r="AA12" s="141"/>
      <c r="AB12" s="141"/>
      <c r="AC12" s="141"/>
      <c r="AD12" s="141"/>
      <c r="AE12" s="142"/>
      <c r="AF12" s="143" t="s">
        <v>64</v>
      </c>
      <c r="AG12" s="144"/>
      <c r="AH12" s="144"/>
      <c r="AI12" s="144"/>
      <c r="AJ12" s="144"/>
      <c r="AK12" s="145"/>
    </row>
    <row r="13" spans="1:37" ht="16.2" x14ac:dyDescent="0.2">
      <c r="A13" s="138"/>
      <c r="B13" s="139"/>
      <c r="C13" s="139"/>
      <c r="D13" s="139"/>
      <c r="E13" s="139"/>
      <c r="F13" s="140" t="s">
        <v>97</v>
      </c>
      <c r="G13" s="140"/>
      <c r="H13" s="140"/>
      <c r="I13" s="140"/>
      <c r="J13" s="140"/>
      <c r="K13" s="140"/>
      <c r="L13" s="140"/>
      <c r="M13" s="140">
        <f t="shared" si="0"/>
        <v>61</v>
      </c>
      <c r="N13" s="140"/>
      <c r="O13" s="140"/>
      <c r="P13" s="140"/>
      <c r="Q13" s="140"/>
      <c r="R13" s="140"/>
      <c r="S13" s="140">
        <f t="shared" si="1"/>
        <v>19</v>
      </c>
      <c r="T13" s="140"/>
      <c r="U13" s="140"/>
      <c r="V13" s="140"/>
      <c r="W13" s="140"/>
      <c r="X13" s="140"/>
      <c r="Y13" s="141">
        <f t="shared" ref="Y13:Y19" si="2">S13/M13</f>
        <v>0.31147540983606559</v>
      </c>
      <c r="Z13" s="141"/>
      <c r="AA13" s="141"/>
      <c r="AB13" s="141"/>
      <c r="AC13" s="141"/>
      <c r="AD13" s="141"/>
      <c r="AE13" s="142"/>
      <c r="AF13" s="143" t="s">
        <v>64</v>
      </c>
      <c r="AG13" s="144"/>
      <c r="AH13" s="144"/>
      <c r="AI13" s="144"/>
      <c r="AJ13" s="144"/>
      <c r="AK13" s="145"/>
    </row>
    <row r="14" spans="1:37" ht="16.2" x14ac:dyDescent="0.2">
      <c r="A14" s="138"/>
      <c r="B14" s="139"/>
      <c r="C14" s="139"/>
      <c r="D14" s="139"/>
      <c r="E14" s="139"/>
      <c r="F14" s="140" t="s">
        <v>98</v>
      </c>
      <c r="G14" s="140"/>
      <c r="H14" s="140"/>
      <c r="I14" s="140"/>
      <c r="J14" s="140"/>
      <c r="K14" s="140"/>
      <c r="L14" s="140"/>
      <c r="M14" s="140">
        <f t="shared" si="0"/>
        <v>61</v>
      </c>
      <c r="N14" s="140"/>
      <c r="O14" s="140"/>
      <c r="P14" s="140"/>
      <c r="Q14" s="140"/>
      <c r="R14" s="140"/>
      <c r="S14" s="140">
        <f t="shared" si="1"/>
        <v>19</v>
      </c>
      <c r="T14" s="140"/>
      <c r="U14" s="140"/>
      <c r="V14" s="140"/>
      <c r="W14" s="140"/>
      <c r="X14" s="140"/>
      <c r="Y14" s="141">
        <f t="shared" si="2"/>
        <v>0.31147540983606559</v>
      </c>
      <c r="Z14" s="141"/>
      <c r="AA14" s="141"/>
      <c r="AB14" s="141"/>
      <c r="AC14" s="141"/>
      <c r="AD14" s="141"/>
      <c r="AE14" s="142"/>
      <c r="AF14" s="143" t="s">
        <v>64</v>
      </c>
      <c r="AG14" s="144"/>
      <c r="AH14" s="144"/>
      <c r="AI14" s="144"/>
      <c r="AJ14" s="144"/>
      <c r="AK14" s="145"/>
    </row>
    <row r="15" spans="1:37" ht="16.2" x14ac:dyDescent="0.2">
      <c r="A15" s="138" t="s">
        <v>99</v>
      </c>
      <c r="B15" s="139"/>
      <c r="C15" s="139"/>
      <c r="D15" s="139"/>
      <c r="E15" s="139"/>
      <c r="F15" s="140" t="s">
        <v>100</v>
      </c>
      <c r="G15" s="140"/>
      <c r="H15" s="140"/>
      <c r="I15" s="140"/>
      <c r="J15" s="140"/>
      <c r="K15" s="140"/>
      <c r="L15" s="140"/>
      <c r="M15" s="140">
        <f t="shared" si="0"/>
        <v>56</v>
      </c>
      <c r="N15" s="140"/>
      <c r="O15" s="140"/>
      <c r="P15" s="140"/>
      <c r="Q15" s="140"/>
      <c r="R15" s="140"/>
      <c r="S15" s="140">
        <f t="shared" si="1"/>
        <v>17</v>
      </c>
      <c r="T15" s="140"/>
      <c r="U15" s="140"/>
      <c r="V15" s="140"/>
      <c r="W15" s="140"/>
      <c r="X15" s="140"/>
      <c r="Y15" s="141">
        <f t="shared" si="2"/>
        <v>0.30357142857142855</v>
      </c>
      <c r="Z15" s="141"/>
      <c r="AA15" s="141"/>
      <c r="AB15" s="141"/>
      <c r="AC15" s="141"/>
      <c r="AD15" s="141"/>
      <c r="AE15" s="142"/>
      <c r="AF15" s="143" t="s">
        <v>64</v>
      </c>
      <c r="AG15" s="144"/>
      <c r="AH15" s="144"/>
      <c r="AI15" s="144"/>
      <c r="AJ15" s="144"/>
      <c r="AK15" s="145"/>
    </row>
    <row r="16" spans="1:37" ht="16.2" x14ac:dyDescent="0.2">
      <c r="A16" s="138"/>
      <c r="B16" s="139"/>
      <c r="C16" s="139"/>
      <c r="D16" s="139"/>
      <c r="E16" s="139"/>
      <c r="F16" s="140" t="s">
        <v>101</v>
      </c>
      <c r="G16" s="140"/>
      <c r="H16" s="140"/>
      <c r="I16" s="140"/>
      <c r="J16" s="140"/>
      <c r="K16" s="140"/>
      <c r="L16" s="140"/>
      <c r="M16" s="140">
        <f t="shared" si="0"/>
        <v>56</v>
      </c>
      <c r="N16" s="140"/>
      <c r="O16" s="140"/>
      <c r="P16" s="140"/>
      <c r="Q16" s="140"/>
      <c r="R16" s="140"/>
      <c r="S16" s="140">
        <f t="shared" si="1"/>
        <v>17</v>
      </c>
      <c r="T16" s="140"/>
      <c r="U16" s="140"/>
      <c r="V16" s="140"/>
      <c r="W16" s="140"/>
      <c r="X16" s="140"/>
      <c r="Y16" s="141">
        <f t="shared" si="2"/>
        <v>0.30357142857142855</v>
      </c>
      <c r="Z16" s="141"/>
      <c r="AA16" s="141"/>
      <c r="AB16" s="141"/>
      <c r="AC16" s="141"/>
      <c r="AD16" s="141"/>
      <c r="AE16" s="142"/>
      <c r="AF16" s="143" t="s">
        <v>64</v>
      </c>
      <c r="AG16" s="144"/>
      <c r="AH16" s="144"/>
      <c r="AI16" s="144"/>
      <c r="AJ16" s="144"/>
      <c r="AK16" s="145"/>
    </row>
    <row r="17" spans="1:37" ht="16.2" x14ac:dyDescent="0.2">
      <c r="A17" s="138"/>
      <c r="B17" s="139"/>
      <c r="C17" s="139"/>
      <c r="D17" s="139"/>
      <c r="E17" s="139"/>
      <c r="F17" s="140" t="s">
        <v>102</v>
      </c>
      <c r="G17" s="140"/>
      <c r="H17" s="140"/>
      <c r="I17" s="140"/>
      <c r="J17" s="140"/>
      <c r="K17" s="140"/>
      <c r="L17" s="140"/>
      <c r="M17" s="140">
        <f t="shared" si="0"/>
        <v>56</v>
      </c>
      <c r="N17" s="140"/>
      <c r="O17" s="140"/>
      <c r="P17" s="140"/>
      <c r="Q17" s="140"/>
      <c r="R17" s="140"/>
      <c r="S17" s="140">
        <f t="shared" si="1"/>
        <v>17</v>
      </c>
      <c r="T17" s="140"/>
      <c r="U17" s="140"/>
      <c r="V17" s="140"/>
      <c r="W17" s="140"/>
      <c r="X17" s="140"/>
      <c r="Y17" s="141">
        <f t="shared" si="2"/>
        <v>0.30357142857142855</v>
      </c>
      <c r="Z17" s="141"/>
      <c r="AA17" s="141"/>
      <c r="AB17" s="141"/>
      <c r="AC17" s="141"/>
      <c r="AD17" s="141"/>
      <c r="AE17" s="142"/>
      <c r="AF17" s="143" t="s">
        <v>64</v>
      </c>
      <c r="AG17" s="144"/>
      <c r="AH17" s="144"/>
      <c r="AI17" s="144"/>
      <c r="AJ17" s="144"/>
      <c r="AK17" s="145"/>
    </row>
    <row r="18" spans="1:37" ht="16.2" x14ac:dyDescent="0.2">
      <c r="A18" s="138" t="s">
        <v>103</v>
      </c>
      <c r="B18" s="139"/>
      <c r="C18" s="139"/>
      <c r="D18" s="139"/>
      <c r="E18" s="139"/>
      <c r="F18" s="140" t="s">
        <v>104</v>
      </c>
      <c r="G18" s="140"/>
      <c r="H18" s="140"/>
      <c r="I18" s="140"/>
      <c r="J18" s="140"/>
      <c r="K18" s="140"/>
      <c r="L18" s="140"/>
      <c r="M18" s="140">
        <f t="shared" si="0"/>
        <v>20</v>
      </c>
      <c r="N18" s="140"/>
      <c r="O18" s="140"/>
      <c r="P18" s="140"/>
      <c r="Q18" s="140"/>
      <c r="R18" s="140"/>
      <c r="S18" s="140">
        <f t="shared" si="1"/>
        <v>6</v>
      </c>
      <c r="T18" s="140"/>
      <c r="U18" s="140"/>
      <c r="V18" s="140"/>
      <c r="W18" s="140"/>
      <c r="X18" s="140"/>
      <c r="Y18" s="141">
        <f t="shared" si="2"/>
        <v>0.3</v>
      </c>
      <c r="Z18" s="141"/>
      <c r="AA18" s="141"/>
      <c r="AB18" s="141"/>
      <c r="AC18" s="141"/>
      <c r="AD18" s="141"/>
      <c r="AE18" s="142"/>
      <c r="AF18" s="143" t="s">
        <v>64</v>
      </c>
      <c r="AG18" s="144"/>
      <c r="AH18" s="144"/>
      <c r="AI18" s="144"/>
      <c r="AJ18" s="144"/>
      <c r="AK18" s="145"/>
    </row>
    <row r="19" spans="1:37" ht="16.8" thickBot="1" x14ac:dyDescent="0.25">
      <c r="A19" s="150" t="s">
        <v>105</v>
      </c>
      <c r="B19" s="151"/>
      <c r="C19" s="151"/>
      <c r="D19" s="151"/>
      <c r="E19" s="151"/>
      <c r="F19" s="152" t="s">
        <v>106</v>
      </c>
      <c r="G19" s="152"/>
      <c r="H19" s="152"/>
      <c r="I19" s="152"/>
      <c r="J19" s="152"/>
      <c r="K19" s="152"/>
      <c r="L19" s="152"/>
      <c r="M19" s="152">
        <f>M30+M42</f>
        <v>40</v>
      </c>
      <c r="N19" s="152"/>
      <c r="O19" s="152"/>
      <c r="P19" s="152"/>
      <c r="Q19" s="152"/>
      <c r="R19" s="152"/>
      <c r="S19" s="152">
        <f t="shared" si="1"/>
        <v>12</v>
      </c>
      <c r="T19" s="152"/>
      <c r="U19" s="152"/>
      <c r="V19" s="152"/>
      <c r="W19" s="152"/>
      <c r="X19" s="152"/>
      <c r="Y19" s="153">
        <f t="shared" si="2"/>
        <v>0.3</v>
      </c>
      <c r="Z19" s="153"/>
      <c r="AA19" s="153"/>
      <c r="AB19" s="153"/>
      <c r="AC19" s="153"/>
      <c r="AD19" s="153"/>
      <c r="AE19" s="154"/>
      <c r="AF19" s="155" t="s">
        <v>64</v>
      </c>
      <c r="AG19" s="156"/>
      <c r="AH19" s="156"/>
      <c r="AI19" s="156"/>
      <c r="AJ19" s="156"/>
      <c r="AK19" s="157"/>
    </row>
    <row r="20" spans="1:37" ht="20.25" customHeight="1" x14ac:dyDescent="0.2">
      <c r="A20" s="1"/>
      <c r="B20" s="2"/>
      <c r="C20" s="2"/>
      <c r="D20" s="2"/>
      <c r="E20" s="2"/>
      <c r="F20" s="2"/>
      <c r="G20" s="76"/>
      <c r="H20" s="76"/>
      <c r="I20" s="76"/>
      <c r="J20" s="76"/>
      <c r="K20" s="76"/>
      <c r="L20" s="76"/>
      <c r="S20" s="86"/>
      <c r="AF20" s="25"/>
    </row>
    <row r="21" spans="1:37" ht="20.25" customHeight="1" x14ac:dyDescent="0.2">
      <c r="A21" s="1"/>
      <c r="B21" s="2"/>
      <c r="C21" s="2"/>
      <c r="D21" s="2"/>
      <c r="E21" s="2"/>
      <c r="F21" s="2"/>
      <c r="G21" s="76"/>
      <c r="H21" s="76"/>
      <c r="I21" s="76"/>
      <c r="J21" s="76"/>
      <c r="K21" s="76"/>
      <c r="L21" s="76"/>
      <c r="S21" s="86"/>
      <c r="AF21" s="25"/>
    </row>
    <row r="22" spans="1:37" ht="20.25" customHeight="1" thickBot="1" x14ac:dyDescent="0.25">
      <c r="A22" s="82" t="s">
        <v>107</v>
      </c>
      <c r="B22" s="83"/>
      <c r="C22" s="83"/>
      <c r="D22" s="83"/>
      <c r="E22" s="83"/>
      <c r="F22" s="84"/>
      <c r="G22" s="63"/>
      <c r="H22" s="63"/>
      <c r="I22" s="63"/>
      <c r="J22" s="63"/>
      <c r="K22" s="63"/>
      <c r="L22" s="63"/>
      <c r="M22" s="64"/>
      <c r="N22" s="64"/>
      <c r="O22" s="64"/>
      <c r="P22" s="64"/>
      <c r="Q22" s="64"/>
      <c r="R22" s="64"/>
      <c r="S22" s="85"/>
      <c r="T22" s="64"/>
      <c r="U22" s="64"/>
      <c r="V22" s="64"/>
      <c r="W22" s="64"/>
      <c r="X22" s="64"/>
      <c r="Y22" s="64"/>
      <c r="Z22" s="64"/>
      <c r="AA22" s="64"/>
      <c r="AB22" s="64"/>
      <c r="AC22" s="64"/>
      <c r="AD22" s="64"/>
      <c r="AE22" s="64"/>
      <c r="AF22" s="25"/>
    </row>
    <row r="23" spans="1:37" ht="16.2" x14ac:dyDescent="0.2">
      <c r="A23" s="158" t="s">
        <v>89</v>
      </c>
      <c r="B23" s="158"/>
      <c r="C23" s="158"/>
      <c r="D23" s="158"/>
      <c r="E23" s="158"/>
      <c r="F23" s="159" t="s">
        <v>90</v>
      </c>
      <c r="G23" s="159"/>
      <c r="H23" s="159"/>
      <c r="I23" s="159"/>
      <c r="J23" s="159"/>
      <c r="K23" s="159"/>
      <c r="L23" s="159"/>
      <c r="M23" s="159" t="s">
        <v>91</v>
      </c>
      <c r="N23" s="159"/>
      <c r="O23" s="159"/>
      <c r="P23" s="159"/>
      <c r="Q23" s="159"/>
      <c r="R23" s="159"/>
      <c r="S23" s="159" t="s">
        <v>92</v>
      </c>
      <c r="T23" s="159"/>
      <c r="U23" s="159"/>
      <c r="V23" s="159"/>
      <c r="W23" s="159"/>
      <c r="X23" s="159"/>
      <c r="Y23" s="159" t="s">
        <v>93</v>
      </c>
      <c r="Z23" s="159"/>
      <c r="AA23" s="159"/>
      <c r="AB23" s="159"/>
      <c r="AC23" s="159"/>
      <c r="AD23" s="159"/>
      <c r="AE23" s="160"/>
      <c r="AF23" s="147" t="s">
        <v>108</v>
      </c>
      <c r="AG23" s="148"/>
      <c r="AH23" s="148"/>
      <c r="AI23" s="148"/>
      <c r="AJ23" s="148"/>
      <c r="AK23" s="149"/>
    </row>
    <row r="24" spans="1:37" ht="16.2" x14ac:dyDescent="0.2">
      <c r="A24" s="139" t="s">
        <v>95</v>
      </c>
      <c r="B24" s="139"/>
      <c r="C24" s="139"/>
      <c r="D24" s="139"/>
      <c r="E24" s="139"/>
      <c r="F24" s="140" t="s">
        <v>96</v>
      </c>
      <c r="G24" s="140"/>
      <c r="H24" s="140"/>
      <c r="I24" s="140"/>
      <c r="J24" s="140"/>
      <c r="K24" s="140"/>
      <c r="L24" s="140"/>
      <c r="M24" s="140">
        <v>30</v>
      </c>
      <c r="N24" s="140"/>
      <c r="O24" s="140"/>
      <c r="P24" s="140"/>
      <c r="Q24" s="140"/>
      <c r="R24" s="140"/>
      <c r="S24" s="140">
        <v>9</v>
      </c>
      <c r="T24" s="140"/>
      <c r="U24" s="140"/>
      <c r="V24" s="140"/>
      <c r="W24" s="140"/>
      <c r="X24" s="140"/>
      <c r="Y24" s="141">
        <f t="shared" ref="Y24:Y31" si="3">S24/M24</f>
        <v>0.3</v>
      </c>
      <c r="Z24" s="141"/>
      <c r="AA24" s="141"/>
      <c r="AB24" s="141"/>
      <c r="AC24" s="141"/>
      <c r="AD24" s="141"/>
      <c r="AE24" s="142"/>
      <c r="AF24" s="143" t="s">
        <v>64</v>
      </c>
      <c r="AG24" s="144"/>
      <c r="AH24" s="144"/>
      <c r="AI24" s="144"/>
      <c r="AJ24" s="144"/>
      <c r="AK24" s="145"/>
    </row>
    <row r="25" spans="1:37" ht="16.2" x14ac:dyDescent="0.2">
      <c r="A25" s="139"/>
      <c r="B25" s="139"/>
      <c r="C25" s="139"/>
      <c r="D25" s="139"/>
      <c r="E25" s="139"/>
      <c r="F25" s="140" t="s">
        <v>97</v>
      </c>
      <c r="G25" s="140"/>
      <c r="H25" s="140"/>
      <c r="I25" s="140"/>
      <c r="J25" s="140"/>
      <c r="K25" s="140"/>
      <c r="L25" s="140"/>
      <c r="M25" s="140">
        <v>30</v>
      </c>
      <c r="N25" s="140"/>
      <c r="O25" s="140"/>
      <c r="P25" s="140"/>
      <c r="Q25" s="140"/>
      <c r="R25" s="140"/>
      <c r="S25" s="140">
        <v>9</v>
      </c>
      <c r="T25" s="140"/>
      <c r="U25" s="140"/>
      <c r="V25" s="140"/>
      <c r="W25" s="140"/>
      <c r="X25" s="140"/>
      <c r="Y25" s="141">
        <f t="shared" si="3"/>
        <v>0.3</v>
      </c>
      <c r="Z25" s="141"/>
      <c r="AA25" s="141"/>
      <c r="AB25" s="141"/>
      <c r="AC25" s="141"/>
      <c r="AD25" s="141"/>
      <c r="AE25" s="142"/>
      <c r="AF25" s="143" t="s">
        <v>64</v>
      </c>
      <c r="AG25" s="144"/>
      <c r="AH25" s="144"/>
      <c r="AI25" s="144"/>
      <c r="AJ25" s="144"/>
      <c r="AK25" s="145"/>
    </row>
    <row r="26" spans="1:37" ht="16.2" x14ac:dyDescent="0.2">
      <c r="A26" s="139"/>
      <c r="B26" s="139"/>
      <c r="C26" s="139"/>
      <c r="D26" s="139"/>
      <c r="E26" s="139"/>
      <c r="F26" s="140" t="s">
        <v>98</v>
      </c>
      <c r="G26" s="140"/>
      <c r="H26" s="140"/>
      <c r="I26" s="140"/>
      <c r="J26" s="140"/>
      <c r="K26" s="140"/>
      <c r="L26" s="140"/>
      <c r="M26" s="140">
        <v>30</v>
      </c>
      <c r="N26" s="140"/>
      <c r="O26" s="140"/>
      <c r="P26" s="140"/>
      <c r="Q26" s="140"/>
      <c r="R26" s="140"/>
      <c r="S26" s="140">
        <v>9</v>
      </c>
      <c r="T26" s="140"/>
      <c r="U26" s="140"/>
      <c r="V26" s="140"/>
      <c r="W26" s="140"/>
      <c r="X26" s="140"/>
      <c r="Y26" s="141">
        <f t="shared" si="3"/>
        <v>0.3</v>
      </c>
      <c r="Z26" s="141"/>
      <c r="AA26" s="141"/>
      <c r="AB26" s="141"/>
      <c r="AC26" s="141"/>
      <c r="AD26" s="141"/>
      <c r="AE26" s="142"/>
      <c r="AF26" s="143" t="s">
        <v>64</v>
      </c>
      <c r="AG26" s="144"/>
      <c r="AH26" s="144"/>
      <c r="AI26" s="144"/>
      <c r="AJ26" s="144"/>
      <c r="AK26" s="145"/>
    </row>
    <row r="27" spans="1:37" ht="16.2" x14ac:dyDescent="0.2">
      <c r="A27" s="139" t="s">
        <v>99</v>
      </c>
      <c r="B27" s="139"/>
      <c r="C27" s="139"/>
      <c r="D27" s="139"/>
      <c r="E27" s="139"/>
      <c r="F27" s="140" t="s">
        <v>100</v>
      </c>
      <c r="G27" s="140"/>
      <c r="H27" s="140"/>
      <c r="I27" s="140"/>
      <c r="J27" s="140"/>
      <c r="K27" s="140"/>
      <c r="L27" s="140"/>
      <c r="M27" s="161">
        <v>25</v>
      </c>
      <c r="N27" s="162"/>
      <c r="O27" s="162"/>
      <c r="P27" s="162"/>
      <c r="Q27" s="162"/>
      <c r="R27" s="163"/>
      <c r="S27" s="140">
        <v>8</v>
      </c>
      <c r="T27" s="140"/>
      <c r="U27" s="140"/>
      <c r="V27" s="140"/>
      <c r="W27" s="140"/>
      <c r="X27" s="140"/>
      <c r="Y27" s="141">
        <f t="shared" si="3"/>
        <v>0.32</v>
      </c>
      <c r="Z27" s="141"/>
      <c r="AA27" s="141"/>
      <c r="AB27" s="141"/>
      <c r="AC27" s="141"/>
      <c r="AD27" s="141"/>
      <c r="AE27" s="142"/>
      <c r="AF27" s="143" t="s">
        <v>64</v>
      </c>
      <c r="AG27" s="144"/>
      <c r="AH27" s="144"/>
      <c r="AI27" s="144"/>
      <c r="AJ27" s="144"/>
      <c r="AK27" s="145"/>
    </row>
    <row r="28" spans="1:37" ht="16.2" x14ac:dyDescent="0.2">
      <c r="A28" s="139"/>
      <c r="B28" s="139"/>
      <c r="C28" s="139"/>
      <c r="D28" s="139"/>
      <c r="E28" s="139"/>
      <c r="F28" s="140" t="s">
        <v>101</v>
      </c>
      <c r="G28" s="140"/>
      <c r="H28" s="140"/>
      <c r="I28" s="140"/>
      <c r="J28" s="140"/>
      <c r="K28" s="140"/>
      <c r="L28" s="140"/>
      <c r="M28" s="161">
        <v>25</v>
      </c>
      <c r="N28" s="162"/>
      <c r="O28" s="162"/>
      <c r="P28" s="162"/>
      <c r="Q28" s="162"/>
      <c r="R28" s="163"/>
      <c r="S28" s="140">
        <v>8</v>
      </c>
      <c r="T28" s="140"/>
      <c r="U28" s="140"/>
      <c r="V28" s="140"/>
      <c r="W28" s="140"/>
      <c r="X28" s="140"/>
      <c r="Y28" s="141">
        <f t="shared" si="3"/>
        <v>0.32</v>
      </c>
      <c r="Z28" s="141"/>
      <c r="AA28" s="141"/>
      <c r="AB28" s="141"/>
      <c r="AC28" s="141"/>
      <c r="AD28" s="141"/>
      <c r="AE28" s="142"/>
      <c r="AF28" s="143" t="s">
        <v>64</v>
      </c>
      <c r="AG28" s="144"/>
      <c r="AH28" s="144"/>
      <c r="AI28" s="144"/>
      <c r="AJ28" s="144"/>
      <c r="AK28" s="145"/>
    </row>
    <row r="29" spans="1:37" ht="16.2" x14ac:dyDescent="0.2">
      <c r="A29" s="139"/>
      <c r="B29" s="139"/>
      <c r="C29" s="139"/>
      <c r="D29" s="139"/>
      <c r="E29" s="139"/>
      <c r="F29" s="140" t="s">
        <v>102</v>
      </c>
      <c r="G29" s="140"/>
      <c r="H29" s="140"/>
      <c r="I29" s="140"/>
      <c r="J29" s="140"/>
      <c r="K29" s="140"/>
      <c r="L29" s="140"/>
      <c r="M29" s="161">
        <v>25</v>
      </c>
      <c r="N29" s="162"/>
      <c r="O29" s="162"/>
      <c r="P29" s="162"/>
      <c r="Q29" s="162"/>
      <c r="R29" s="163"/>
      <c r="S29" s="140">
        <v>8</v>
      </c>
      <c r="T29" s="140"/>
      <c r="U29" s="140"/>
      <c r="V29" s="140"/>
      <c r="W29" s="140"/>
      <c r="X29" s="140"/>
      <c r="Y29" s="141">
        <f t="shared" si="3"/>
        <v>0.32</v>
      </c>
      <c r="Z29" s="141"/>
      <c r="AA29" s="141"/>
      <c r="AB29" s="141"/>
      <c r="AC29" s="141"/>
      <c r="AD29" s="141"/>
      <c r="AE29" s="142"/>
      <c r="AF29" s="143" t="s">
        <v>64</v>
      </c>
      <c r="AG29" s="144"/>
      <c r="AH29" s="144"/>
      <c r="AI29" s="144"/>
      <c r="AJ29" s="144"/>
      <c r="AK29" s="145"/>
    </row>
    <row r="30" spans="1:37" ht="16.2" x14ac:dyDescent="0.2">
      <c r="A30" s="139" t="s">
        <v>103</v>
      </c>
      <c r="B30" s="139"/>
      <c r="C30" s="139"/>
      <c r="D30" s="139"/>
      <c r="E30" s="139"/>
      <c r="F30" s="140" t="s">
        <v>104</v>
      </c>
      <c r="G30" s="140"/>
      <c r="H30" s="140"/>
      <c r="I30" s="140"/>
      <c r="J30" s="140"/>
      <c r="K30" s="140"/>
      <c r="L30" s="140"/>
      <c r="M30" s="140">
        <v>20</v>
      </c>
      <c r="N30" s="140"/>
      <c r="O30" s="140"/>
      <c r="P30" s="140"/>
      <c r="Q30" s="140"/>
      <c r="R30" s="140"/>
      <c r="S30" s="140">
        <v>6</v>
      </c>
      <c r="T30" s="140"/>
      <c r="U30" s="140"/>
      <c r="V30" s="140"/>
      <c r="W30" s="140"/>
      <c r="X30" s="140"/>
      <c r="Y30" s="141">
        <f t="shared" si="3"/>
        <v>0.3</v>
      </c>
      <c r="Z30" s="141"/>
      <c r="AA30" s="141"/>
      <c r="AB30" s="141"/>
      <c r="AC30" s="141"/>
      <c r="AD30" s="141"/>
      <c r="AE30" s="142"/>
      <c r="AF30" s="143" t="s">
        <v>64</v>
      </c>
      <c r="AG30" s="144"/>
      <c r="AH30" s="144"/>
      <c r="AI30" s="144"/>
      <c r="AJ30" s="144"/>
      <c r="AK30" s="145"/>
    </row>
    <row r="31" spans="1:37" ht="16.2" x14ac:dyDescent="0.2">
      <c r="A31" s="139" t="s">
        <v>105</v>
      </c>
      <c r="B31" s="139"/>
      <c r="C31" s="139"/>
      <c r="D31" s="139"/>
      <c r="E31" s="139"/>
      <c r="F31" s="140" t="s">
        <v>106</v>
      </c>
      <c r="G31" s="140"/>
      <c r="H31" s="140"/>
      <c r="I31" s="140"/>
      <c r="J31" s="140"/>
      <c r="K31" s="140"/>
      <c r="L31" s="140"/>
      <c r="M31" s="140">
        <v>20</v>
      </c>
      <c r="N31" s="140"/>
      <c r="O31" s="140"/>
      <c r="P31" s="140"/>
      <c r="Q31" s="140"/>
      <c r="R31" s="140"/>
      <c r="S31" s="140">
        <v>6</v>
      </c>
      <c r="T31" s="140"/>
      <c r="U31" s="140"/>
      <c r="V31" s="140"/>
      <c r="W31" s="140"/>
      <c r="X31" s="140"/>
      <c r="Y31" s="141">
        <f t="shared" si="3"/>
        <v>0.3</v>
      </c>
      <c r="Z31" s="141"/>
      <c r="AA31" s="141"/>
      <c r="AB31" s="141"/>
      <c r="AC31" s="141"/>
      <c r="AD31" s="141"/>
      <c r="AE31" s="142"/>
      <c r="AF31" s="164" t="s">
        <v>64</v>
      </c>
      <c r="AG31" s="165"/>
      <c r="AH31" s="165"/>
      <c r="AI31" s="165"/>
      <c r="AJ31" s="165"/>
      <c r="AK31" s="166"/>
    </row>
    <row r="32" spans="1:37" ht="16.2" x14ac:dyDescent="0.2">
      <c r="A32" s="87"/>
      <c r="B32" s="87"/>
      <c r="C32" s="87"/>
      <c r="D32" s="87"/>
      <c r="E32" s="87"/>
      <c r="F32" s="88"/>
      <c r="G32" s="88"/>
      <c r="H32" s="88"/>
      <c r="I32" s="88"/>
      <c r="J32" s="88"/>
      <c r="K32" s="88"/>
      <c r="L32" s="88"/>
      <c r="M32" s="88"/>
      <c r="N32" s="88"/>
      <c r="O32" s="88"/>
      <c r="P32" s="88"/>
      <c r="Q32" s="88"/>
      <c r="R32" s="88"/>
      <c r="S32" s="88"/>
      <c r="T32" s="88"/>
      <c r="U32" s="88"/>
      <c r="V32" s="88"/>
      <c r="W32" s="88"/>
      <c r="X32" s="88"/>
      <c r="Y32" s="89"/>
      <c r="Z32" s="89"/>
      <c r="AA32" s="89"/>
      <c r="AB32" s="89"/>
      <c r="AC32" s="89"/>
      <c r="AD32" s="89"/>
      <c r="AE32" s="89"/>
      <c r="AF32" s="2"/>
    </row>
    <row r="33" spans="1:37" ht="20.25" customHeight="1" thickBot="1" x14ac:dyDescent="0.25">
      <c r="A33" s="83" t="s">
        <v>109</v>
      </c>
      <c r="B33" s="83"/>
      <c r="C33" s="83"/>
      <c r="D33" s="83"/>
      <c r="E33" s="83"/>
      <c r="F33" s="84"/>
      <c r="G33" s="63"/>
      <c r="H33" s="63"/>
      <c r="I33" s="63"/>
      <c r="J33" s="63"/>
      <c r="K33" s="63"/>
      <c r="L33" s="63"/>
      <c r="M33" s="64"/>
      <c r="N33" s="64"/>
      <c r="O33" s="64"/>
      <c r="P33" s="64"/>
      <c r="Q33" s="64"/>
      <c r="R33" s="64"/>
      <c r="S33" s="85"/>
      <c r="T33" s="64"/>
      <c r="U33" s="64"/>
      <c r="V33" s="64"/>
      <c r="W33" s="64"/>
      <c r="X33" s="64"/>
      <c r="Y33" s="64"/>
      <c r="Z33" s="64"/>
      <c r="AA33" s="64"/>
      <c r="AB33" s="64"/>
      <c r="AC33" s="64"/>
      <c r="AD33" s="64"/>
      <c r="AE33" s="64"/>
      <c r="AF33" s="25"/>
    </row>
    <row r="34" spans="1:37" ht="16.2" x14ac:dyDescent="0.2">
      <c r="A34" s="158" t="s">
        <v>89</v>
      </c>
      <c r="B34" s="158"/>
      <c r="C34" s="158"/>
      <c r="D34" s="158"/>
      <c r="E34" s="158"/>
      <c r="F34" s="159" t="s">
        <v>90</v>
      </c>
      <c r="G34" s="159"/>
      <c r="H34" s="159"/>
      <c r="I34" s="159"/>
      <c r="J34" s="159"/>
      <c r="K34" s="159"/>
      <c r="L34" s="159"/>
      <c r="M34" s="159" t="s">
        <v>91</v>
      </c>
      <c r="N34" s="159"/>
      <c r="O34" s="159"/>
      <c r="P34" s="159"/>
      <c r="Q34" s="159"/>
      <c r="R34" s="159"/>
      <c r="S34" s="159" t="s">
        <v>92</v>
      </c>
      <c r="T34" s="159"/>
      <c r="U34" s="159"/>
      <c r="V34" s="159"/>
      <c r="W34" s="159"/>
      <c r="X34" s="159"/>
      <c r="Y34" s="159" t="s">
        <v>93</v>
      </c>
      <c r="Z34" s="159"/>
      <c r="AA34" s="159"/>
      <c r="AB34" s="159"/>
      <c r="AC34" s="159"/>
      <c r="AD34" s="159"/>
      <c r="AE34" s="160"/>
      <c r="AF34" s="147" t="s">
        <v>110</v>
      </c>
      <c r="AG34" s="148"/>
      <c r="AH34" s="148"/>
      <c r="AI34" s="148"/>
      <c r="AJ34" s="148"/>
      <c r="AK34" s="149"/>
    </row>
    <row r="35" spans="1:37" ht="16.2" x14ac:dyDescent="0.2">
      <c r="A35" s="139" t="s">
        <v>95</v>
      </c>
      <c r="B35" s="139"/>
      <c r="C35" s="139"/>
      <c r="D35" s="139"/>
      <c r="E35" s="139"/>
      <c r="F35" s="140" t="s">
        <v>96</v>
      </c>
      <c r="G35" s="140"/>
      <c r="H35" s="140"/>
      <c r="I35" s="140"/>
      <c r="J35" s="140"/>
      <c r="K35" s="140"/>
      <c r="L35" s="140"/>
      <c r="M35" s="140">
        <v>31</v>
      </c>
      <c r="N35" s="140"/>
      <c r="O35" s="140"/>
      <c r="P35" s="140"/>
      <c r="Q35" s="140"/>
      <c r="R35" s="140"/>
      <c r="S35" s="140">
        <v>10</v>
      </c>
      <c r="T35" s="140"/>
      <c r="U35" s="140"/>
      <c r="V35" s="140"/>
      <c r="W35" s="140"/>
      <c r="X35" s="140"/>
      <c r="Y35" s="141">
        <f t="shared" ref="Y35:Y42" si="4">S35/M35</f>
        <v>0.32258064516129031</v>
      </c>
      <c r="Z35" s="141"/>
      <c r="AA35" s="141"/>
      <c r="AB35" s="141"/>
      <c r="AC35" s="141"/>
      <c r="AD35" s="141"/>
      <c r="AE35" s="142"/>
      <c r="AF35" s="143" t="s">
        <v>64</v>
      </c>
      <c r="AG35" s="144"/>
      <c r="AH35" s="144"/>
      <c r="AI35" s="144"/>
      <c r="AJ35" s="144"/>
      <c r="AK35" s="145"/>
    </row>
    <row r="36" spans="1:37" ht="16.2" x14ac:dyDescent="0.2">
      <c r="A36" s="139"/>
      <c r="B36" s="139"/>
      <c r="C36" s="139"/>
      <c r="D36" s="139"/>
      <c r="E36" s="139"/>
      <c r="F36" s="140" t="s">
        <v>97</v>
      </c>
      <c r="G36" s="140"/>
      <c r="H36" s="140"/>
      <c r="I36" s="140"/>
      <c r="J36" s="140"/>
      <c r="K36" s="140"/>
      <c r="L36" s="140"/>
      <c r="M36" s="140">
        <v>31</v>
      </c>
      <c r="N36" s="140"/>
      <c r="O36" s="140"/>
      <c r="P36" s="140"/>
      <c r="Q36" s="140"/>
      <c r="R36" s="140"/>
      <c r="S36" s="140">
        <v>10</v>
      </c>
      <c r="T36" s="140"/>
      <c r="U36" s="140"/>
      <c r="V36" s="140"/>
      <c r="W36" s="140"/>
      <c r="X36" s="140"/>
      <c r="Y36" s="141">
        <f t="shared" si="4"/>
        <v>0.32258064516129031</v>
      </c>
      <c r="Z36" s="141"/>
      <c r="AA36" s="141"/>
      <c r="AB36" s="141"/>
      <c r="AC36" s="141"/>
      <c r="AD36" s="141"/>
      <c r="AE36" s="142"/>
      <c r="AF36" s="143" t="s">
        <v>64</v>
      </c>
      <c r="AG36" s="144"/>
      <c r="AH36" s="144"/>
      <c r="AI36" s="144"/>
      <c r="AJ36" s="144"/>
      <c r="AK36" s="145"/>
    </row>
    <row r="37" spans="1:37" ht="16.2" x14ac:dyDescent="0.2">
      <c r="A37" s="139"/>
      <c r="B37" s="139"/>
      <c r="C37" s="139"/>
      <c r="D37" s="139"/>
      <c r="E37" s="139"/>
      <c r="F37" s="140" t="s">
        <v>98</v>
      </c>
      <c r="G37" s="140"/>
      <c r="H37" s="140"/>
      <c r="I37" s="140"/>
      <c r="J37" s="140"/>
      <c r="K37" s="140"/>
      <c r="L37" s="140"/>
      <c r="M37" s="140">
        <v>31</v>
      </c>
      <c r="N37" s="140"/>
      <c r="O37" s="140"/>
      <c r="P37" s="140"/>
      <c r="Q37" s="140"/>
      <c r="R37" s="140"/>
      <c r="S37" s="140">
        <v>10</v>
      </c>
      <c r="T37" s="140"/>
      <c r="U37" s="140"/>
      <c r="V37" s="140"/>
      <c r="W37" s="140"/>
      <c r="X37" s="140"/>
      <c r="Y37" s="141">
        <f t="shared" si="4"/>
        <v>0.32258064516129031</v>
      </c>
      <c r="Z37" s="141"/>
      <c r="AA37" s="141"/>
      <c r="AB37" s="141"/>
      <c r="AC37" s="141"/>
      <c r="AD37" s="141"/>
      <c r="AE37" s="142"/>
      <c r="AF37" s="143" t="s">
        <v>64</v>
      </c>
      <c r="AG37" s="144"/>
      <c r="AH37" s="144"/>
      <c r="AI37" s="144"/>
      <c r="AJ37" s="144"/>
      <c r="AK37" s="145"/>
    </row>
    <row r="38" spans="1:37" ht="16.2" x14ac:dyDescent="0.2">
      <c r="A38" s="139" t="s">
        <v>99</v>
      </c>
      <c r="B38" s="139"/>
      <c r="C38" s="139"/>
      <c r="D38" s="139"/>
      <c r="E38" s="139"/>
      <c r="F38" s="140" t="s">
        <v>100</v>
      </c>
      <c r="G38" s="140"/>
      <c r="H38" s="140"/>
      <c r="I38" s="140"/>
      <c r="J38" s="140"/>
      <c r="K38" s="140"/>
      <c r="L38" s="140"/>
      <c r="M38" s="140">
        <v>31</v>
      </c>
      <c r="N38" s="140"/>
      <c r="O38" s="140"/>
      <c r="P38" s="140"/>
      <c r="Q38" s="140"/>
      <c r="R38" s="140"/>
      <c r="S38" s="140">
        <v>9</v>
      </c>
      <c r="T38" s="140"/>
      <c r="U38" s="140"/>
      <c r="V38" s="140"/>
      <c r="W38" s="140"/>
      <c r="X38" s="140"/>
      <c r="Y38" s="141">
        <f t="shared" si="4"/>
        <v>0.29032258064516131</v>
      </c>
      <c r="Z38" s="141"/>
      <c r="AA38" s="141"/>
      <c r="AB38" s="141"/>
      <c r="AC38" s="141"/>
      <c r="AD38" s="141"/>
      <c r="AE38" s="142"/>
      <c r="AF38" s="143" t="s">
        <v>64</v>
      </c>
      <c r="AG38" s="144"/>
      <c r="AH38" s="144"/>
      <c r="AI38" s="144"/>
      <c r="AJ38" s="144"/>
      <c r="AK38" s="145"/>
    </row>
    <row r="39" spans="1:37" ht="16.2" x14ac:dyDescent="0.2">
      <c r="A39" s="139"/>
      <c r="B39" s="139"/>
      <c r="C39" s="139"/>
      <c r="D39" s="139"/>
      <c r="E39" s="139"/>
      <c r="F39" s="140" t="s">
        <v>101</v>
      </c>
      <c r="G39" s="140"/>
      <c r="H39" s="140"/>
      <c r="I39" s="140"/>
      <c r="J39" s="140"/>
      <c r="K39" s="140"/>
      <c r="L39" s="140"/>
      <c r="M39" s="140">
        <v>31</v>
      </c>
      <c r="N39" s="140"/>
      <c r="O39" s="140"/>
      <c r="P39" s="140"/>
      <c r="Q39" s="140"/>
      <c r="R39" s="140"/>
      <c r="S39" s="140">
        <v>9</v>
      </c>
      <c r="T39" s="140"/>
      <c r="U39" s="140"/>
      <c r="V39" s="140"/>
      <c r="W39" s="140"/>
      <c r="X39" s="140"/>
      <c r="Y39" s="141">
        <f t="shared" si="4"/>
        <v>0.29032258064516131</v>
      </c>
      <c r="Z39" s="141"/>
      <c r="AA39" s="141"/>
      <c r="AB39" s="141"/>
      <c r="AC39" s="141"/>
      <c r="AD39" s="141"/>
      <c r="AE39" s="142"/>
      <c r="AF39" s="143" t="s">
        <v>64</v>
      </c>
      <c r="AG39" s="144"/>
      <c r="AH39" s="144"/>
      <c r="AI39" s="144"/>
      <c r="AJ39" s="144"/>
      <c r="AK39" s="145"/>
    </row>
    <row r="40" spans="1:37" ht="16.2" x14ac:dyDescent="0.2">
      <c r="A40" s="139"/>
      <c r="B40" s="139"/>
      <c r="C40" s="139"/>
      <c r="D40" s="139"/>
      <c r="E40" s="139"/>
      <c r="F40" s="140" t="s">
        <v>102</v>
      </c>
      <c r="G40" s="140"/>
      <c r="H40" s="140"/>
      <c r="I40" s="140"/>
      <c r="J40" s="140"/>
      <c r="K40" s="140"/>
      <c r="L40" s="140"/>
      <c r="M40" s="140">
        <v>31</v>
      </c>
      <c r="N40" s="140"/>
      <c r="O40" s="140"/>
      <c r="P40" s="140"/>
      <c r="Q40" s="140"/>
      <c r="R40" s="140"/>
      <c r="S40" s="140">
        <v>9</v>
      </c>
      <c r="T40" s="140"/>
      <c r="U40" s="140"/>
      <c r="V40" s="140"/>
      <c r="W40" s="140"/>
      <c r="X40" s="140"/>
      <c r="Y40" s="141">
        <f t="shared" si="4"/>
        <v>0.29032258064516131</v>
      </c>
      <c r="Z40" s="141"/>
      <c r="AA40" s="141"/>
      <c r="AB40" s="141"/>
      <c r="AC40" s="141"/>
      <c r="AD40" s="141"/>
      <c r="AE40" s="142"/>
      <c r="AF40" s="143" t="s">
        <v>64</v>
      </c>
      <c r="AG40" s="144"/>
      <c r="AH40" s="144"/>
      <c r="AI40" s="144"/>
      <c r="AJ40" s="144"/>
      <c r="AK40" s="145"/>
    </row>
    <row r="41" spans="1:37" ht="16.2" x14ac:dyDescent="0.2">
      <c r="A41" s="139" t="s">
        <v>103</v>
      </c>
      <c r="B41" s="139"/>
      <c r="C41" s="139"/>
      <c r="D41" s="139"/>
      <c r="E41" s="139"/>
      <c r="F41" s="140" t="s">
        <v>104</v>
      </c>
      <c r="G41" s="140"/>
      <c r="H41" s="140"/>
      <c r="I41" s="140"/>
      <c r="J41" s="140"/>
      <c r="K41" s="140"/>
      <c r="L41" s="140"/>
      <c r="M41" s="140">
        <v>0</v>
      </c>
      <c r="N41" s="140"/>
      <c r="O41" s="140"/>
      <c r="P41" s="140"/>
      <c r="Q41" s="140"/>
      <c r="R41" s="140"/>
      <c r="S41" s="140">
        <v>0</v>
      </c>
      <c r="T41" s="140"/>
      <c r="U41" s="140"/>
      <c r="V41" s="140"/>
      <c r="W41" s="140"/>
      <c r="X41" s="140"/>
      <c r="Y41" s="141"/>
      <c r="Z41" s="141"/>
      <c r="AA41" s="141"/>
      <c r="AB41" s="141"/>
      <c r="AC41" s="141"/>
      <c r="AD41" s="141"/>
      <c r="AE41" s="142"/>
      <c r="AF41" s="143"/>
      <c r="AG41" s="144"/>
      <c r="AH41" s="144"/>
      <c r="AI41" s="144"/>
      <c r="AJ41" s="144"/>
      <c r="AK41" s="145"/>
    </row>
    <row r="42" spans="1:37" ht="16.2" x14ac:dyDescent="0.2">
      <c r="A42" s="139" t="s">
        <v>105</v>
      </c>
      <c r="B42" s="139"/>
      <c r="C42" s="139"/>
      <c r="D42" s="139"/>
      <c r="E42" s="139"/>
      <c r="F42" s="140" t="s">
        <v>106</v>
      </c>
      <c r="G42" s="140"/>
      <c r="H42" s="140"/>
      <c r="I42" s="140"/>
      <c r="J42" s="140"/>
      <c r="K42" s="140"/>
      <c r="L42" s="140"/>
      <c r="M42" s="140">
        <v>20</v>
      </c>
      <c r="N42" s="140"/>
      <c r="O42" s="140"/>
      <c r="P42" s="140"/>
      <c r="Q42" s="140"/>
      <c r="R42" s="140"/>
      <c r="S42" s="140">
        <v>6</v>
      </c>
      <c r="T42" s="140"/>
      <c r="U42" s="140"/>
      <c r="V42" s="140"/>
      <c r="W42" s="140"/>
      <c r="X42" s="140"/>
      <c r="Y42" s="141">
        <f t="shared" si="4"/>
        <v>0.3</v>
      </c>
      <c r="Z42" s="141"/>
      <c r="AA42" s="141"/>
      <c r="AB42" s="141"/>
      <c r="AC42" s="141"/>
      <c r="AD42" s="141"/>
      <c r="AE42" s="142"/>
      <c r="AF42" s="164" t="s">
        <v>64</v>
      </c>
      <c r="AG42" s="165"/>
      <c r="AH42" s="165"/>
      <c r="AI42" s="165"/>
      <c r="AJ42" s="165"/>
      <c r="AK42" s="166"/>
    </row>
    <row r="43" spans="1:37" ht="16.2" x14ac:dyDescent="0.2">
      <c r="A43" s="87"/>
      <c r="B43" s="87"/>
      <c r="C43" s="87"/>
      <c r="D43" s="87"/>
      <c r="E43" s="87"/>
      <c r="F43" s="88"/>
      <c r="G43" s="88"/>
      <c r="H43" s="88"/>
      <c r="I43" s="88"/>
      <c r="J43" s="88"/>
      <c r="K43" s="88"/>
      <c r="L43" s="88"/>
      <c r="M43" s="88"/>
      <c r="N43" s="88"/>
      <c r="O43" s="88"/>
      <c r="P43" s="88"/>
      <c r="Q43" s="88"/>
      <c r="R43" s="88"/>
      <c r="S43" s="88"/>
      <c r="T43" s="88"/>
      <c r="U43" s="88"/>
      <c r="V43" s="88"/>
      <c r="W43" s="88"/>
      <c r="X43" s="88"/>
      <c r="Y43" s="89"/>
      <c r="Z43" s="89"/>
      <c r="AA43" s="89"/>
      <c r="AB43" s="89"/>
      <c r="AC43" s="89"/>
      <c r="AD43" s="89"/>
      <c r="AE43" s="89"/>
      <c r="AF43" s="2"/>
    </row>
    <row r="44" spans="1:37" s="1" customFormat="1" ht="16.2" x14ac:dyDescent="0.2">
      <c r="A44" s="1" t="s">
        <v>111</v>
      </c>
      <c r="G44" s="76"/>
      <c r="H44" s="76"/>
      <c r="I44" s="76"/>
      <c r="J44" s="76"/>
      <c r="K44" s="76"/>
      <c r="L44" s="76"/>
      <c r="M44" s="76"/>
      <c r="N44" s="76"/>
      <c r="O44" s="76"/>
      <c r="P44" s="76"/>
      <c r="Q44" s="76"/>
      <c r="R44" s="76"/>
      <c r="S44" s="76"/>
      <c r="T44" s="76"/>
      <c r="U44" s="76"/>
      <c r="V44" s="76"/>
      <c r="W44" s="76"/>
      <c r="X44" s="76"/>
      <c r="Y44" s="76"/>
      <c r="Z44" s="76"/>
      <c r="AA44" s="76"/>
      <c r="AB44" s="76"/>
      <c r="AC44" s="76"/>
      <c r="AD44" s="76"/>
      <c r="AE44" s="76"/>
    </row>
    <row r="45" spans="1:37" s="1" customFormat="1" ht="16.2" x14ac:dyDescent="0.2">
      <c r="A45" s="2"/>
      <c r="B45" s="2"/>
      <c r="C45" s="2"/>
      <c r="D45" s="2"/>
      <c r="E45" s="2"/>
      <c r="F45" s="2"/>
      <c r="G45" s="76"/>
      <c r="H45" s="76"/>
      <c r="I45" s="76"/>
      <c r="J45" s="76"/>
      <c r="K45" s="76"/>
      <c r="L45" s="76"/>
      <c r="M45" s="76"/>
      <c r="N45" s="76"/>
      <c r="O45" s="76"/>
      <c r="P45" s="76"/>
      <c r="Q45" s="76"/>
      <c r="R45" s="76"/>
      <c r="S45" s="76"/>
      <c r="T45" s="76"/>
      <c r="U45" s="76"/>
      <c r="V45" s="76"/>
      <c r="W45" s="76"/>
      <c r="X45" s="76"/>
      <c r="Y45" s="76"/>
      <c r="Z45" s="76"/>
      <c r="AA45" s="76"/>
      <c r="AB45" s="76"/>
      <c r="AC45" s="76"/>
      <c r="AD45" s="76"/>
      <c r="AE45" s="76"/>
      <c r="AF45" s="2"/>
    </row>
    <row r="46" spans="1:37" s="2" customFormat="1" ht="16.2" x14ac:dyDescent="0.2">
      <c r="A46" s="167" t="s">
        <v>112</v>
      </c>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row>
    <row r="47" spans="1:37" s="2" customFormat="1" ht="16.2" x14ac:dyDescent="0.2">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row>
    <row r="48" spans="1:37" ht="16.2" x14ac:dyDescent="0.2">
      <c r="A48" s="2"/>
      <c r="B48" s="2"/>
      <c r="C48" s="2"/>
      <c r="D48" s="2"/>
      <c r="E48" s="2"/>
      <c r="F48" s="2"/>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2"/>
    </row>
    <row r="49" spans="1:31" s="1" customFormat="1" ht="16.2" x14ac:dyDescent="0.2">
      <c r="A49" s="1" t="s">
        <v>113</v>
      </c>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row>
    <row r="51" spans="1:31" ht="16.2" x14ac:dyDescent="0.2">
      <c r="A51" s="90" t="s">
        <v>114</v>
      </c>
      <c r="B51" s="3"/>
    </row>
    <row r="53" spans="1:31" ht="16.2" x14ac:dyDescent="0.2">
      <c r="A53" s="91" t="s">
        <v>115</v>
      </c>
      <c r="B53" s="3"/>
    </row>
    <row r="55" spans="1:31" ht="16.2" x14ac:dyDescent="0.2">
      <c r="A55" s="1"/>
    </row>
    <row r="56" spans="1:31" ht="16.2" x14ac:dyDescent="0.2">
      <c r="A56" s="2"/>
    </row>
  </sheetData>
  <mergeCells count="165">
    <mergeCell ref="A46:AF47"/>
    <mergeCell ref="A42:E42"/>
    <mergeCell ref="F42:L42"/>
    <mergeCell ref="M42:R42"/>
    <mergeCell ref="S42:X42"/>
    <mergeCell ref="Y42:AE42"/>
    <mergeCell ref="AF42:AK42"/>
    <mergeCell ref="A41:E41"/>
    <mergeCell ref="F41:L41"/>
    <mergeCell ref="M41:R41"/>
    <mergeCell ref="S41:X41"/>
    <mergeCell ref="Y41:AE41"/>
    <mergeCell ref="AF41:AK41"/>
    <mergeCell ref="A40:E40"/>
    <mergeCell ref="F40:L40"/>
    <mergeCell ref="M40:R40"/>
    <mergeCell ref="S40:X40"/>
    <mergeCell ref="Y40:AE40"/>
    <mergeCell ref="AF40:AK40"/>
    <mergeCell ref="A39:E39"/>
    <mergeCell ref="F39:L39"/>
    <mergeCell ref="M39:R39"/>
    <mergeCell ref="S39:X39"/>
    <mergeCell ref="Y39:AE39"/>
    <mergeCell ref="AF39:AK39"/>
    <mergeCell ref="A38:E38"/>
    <mergeCell ref="F38:L38"/>
    <mergeCell ref="M38:R38"/>
    <mergeCell ref="S38:X38"/>
    <mergeCell ref="Y38:AE38"/>
    <mergeCell ref="AF38:AK38"/>
    <mergeCell ref="A37:E37"/>
    <mergeCell ref="F37:L37"/>
    <mergeCell ref="M37:R37"/>
    <mergeCell ref="S37:X37"/>
    <mergeCell ref="Y37:AE37"/>
    <mergeCell ref="AF37:AK37"/>
    <mergeCell ref="A36:E36"/>
    <mergeCell ref="F36:L36"/>
    <mergeCell ref="M36:R36"/>
    <mergeCell ref="S36:X36"/>
    <mergeCell ref="Y36:AE36"/>
    <mergeCell ref="AF36:AK36"/>
    <mergeCell ref="A35:E35"/>
    <mergeCell ref="F35:L35"/>
    <mergeCell ref="M35:R35"/>
    <mergeCell ref="S35:X35"/>
    <mergeCell ref="Y35:AE35"/>
    <mergeCell ref="AF35:AK35"/>
    <mergeCell ref="A34:E34"/>
    <mergeCell ref="F34:L34"/>
    <mergeCell ref="M34:R34"/>
    <mergeCell ref="S34:X34"/>
    <mergeCell ref="Y34:AE34"/>
    <mergeCell ref="AF34:AK34"/>
    <mergeCell ref="A31:E31"/>
    <mergeCell ref="F31:L31"/>
    <mergeCell ref="M31:R31"/>
    <mergeCell ref="S31:X31"/>
    <mergeCell ref="Y31:AE31"/>
    <mergeCell ref="AF31:AK31"/>
    <mergeCell ref="A30:E30"/>
    <mergeCell ref="F30:L30"/>
    <mergeCell ref="M30:R30"/>
    <mergeCell ref="S30:X30"/>
    <mergeCell ref="Y30:AE30"/>
    <mergeCell ref="AF30:AK30"/>
    <mergeCell ref="A29:E29"/>
    <mergeCell ref="F29:L29"/>
    <mergeCell ref="M29:R29"/>
    <mergeCell ref="S29:X29"/>
    <mergeCell ref="Y29:AE29"/>
    <mergeCell ref="AF29:AK29"/>
    <mergeCell ref="A28:E28"/>
    <mergeCell ref="F28:L28"/>
    <mergeCell ref="M28:R28"/>
    <mergeCell ref="S28:X28"/>
    <mergeCell ref="Y28:AE28"/>
    <mergeCell ref="AF28:AK28"/>
    <mergeCell ref="A27:E27"/>
    <mergeCell ref="F27:L27"/>
    <mergeCell ref="M27:R27"/>
    <mergeCell ref="S27:X27"/>
    <mergeCell ref="Y27:AE27"/>
    <mergeCell ref="AF27:AK27"/>
    <mergeCell ref="A26:E26"/>
    <mergeCell ref="F26:L26"/>
    <mergeCell ref="M26:R26"/>
    <mergeCell ref="S26:X26"/>
    <mergeCell ref="Y26:AE26"/>
    <mergeCell ref="AF26:AK26"/>
    <mergeCell ref="A25:E25"/>
    <mergeCell ref="F25:L25"/>
    <mergeCell ref="M25:R25"/>
    <mergeCell ref="S25:X25"/>
    <mergeCell ref="Y25:AE25"/>
    <mergeCell ref="AF25:AK25"/>
    <mergeCell ref="A24:E24"/>
    <mergeCell ref="F24:L24"/>
    <mergeCell ref="M24:R24"/>
    <mergeCell ref="S24:X24"/>
    <mergeCell ref="Y24:AE24"/>
    <mergeCell ref="AF24:AK24"/>
    <mergeCell ref="A23:E23"/>
    <mergeCell ref="F23:L23"/>
    <mergeCell ref="M23:R23"/>
    <mergeCell ref="S23:X23"/>
    <mergeCell ref="Y23:AE23"/>
    <mergeCell ref="AF23:AK23"/>
    <mergeCell ref="A19:E19"/>
    <mergeCell ref="F19:L19"/>
    <mergeCell ref="M19:R19"/>
    <mergeCell ref="S19:X19"/>
    <mergeCell ref="Y19:AE19"/>
    <mergeCell ref="AF19:AK19"/>
    <mergeCell ref="A18:E18"/>
    <mergeCell ref="F18:L18"/>
    <mergeCell ref="M18:R18"/>
    <mergeCell ref="S18:X18"/>
    <mergeCell ref="Y18:AE18"/>
    <mergeCell ref="AF18:AK18"/>
    <mergeCell ref="A17:E17"/>
    <mergeCell ref="F17:L17"/>
    <mergeCell ref="M17:R17"/>
    <mergeCell ref="S17:X17"/>
    <mergeCell ref="Y17:AE17"/>
    <mergeCell ref="AF17:AK17"/>
    <mergeCell ref="A16:E16"/>
    <mergeCell ref="F16:L16"/>
    <mergeCell ref="M16:R16"/>
    <mergeCell ref="S16:X16"/>
    <mergeCell ref="Y16:AE16"/>
    <mergeCell ref="AF16:AK16"/>
    <mergeCell ref="A15:E15"/>
    <mergeCell ref="F15:L15"/>
    <mergeCell ref="M15:R15"/>
    <mergeCell ref="S15:X15"/>
    <mergeCell ref="Y15:AE15"/>
    <mergeCell ref="AF15:AK15"/>
    <mergeCell ref="A14:E14"/>
    <mergeCell ref="F14:L14"/>
    <mergeCell ref="M14:R14"/>
    <mergeCell ref="S14:X14"/>
    <mergeCell ref="Y14:AE14"/>
    <mergeCell ref="AF14:AK14"/>
    <mergeCell ref="Y13:AE13"/>
    <mergeCell ref="AF13:AK13"/>
    <mergeCell ref="Y11:AE11"/>
    <mergeCell ref="AF11:AK11"/>
    <mergeCell ref="A12:E12"/>
    <mergeCell ref="F12:L12"/>
    <mergeCell ref="M12:R12"/>
    <mergeCell ref="S12:X12"/>
    <mergeCell ref="Y12:AE12"/>
    <mergeCell ref="AF12:AK12"/>
    <mergeCell ref="B5:M5"/>
    <mergeCell ref="B8:M8"/>
    <mergeCell ref="A11:E11"/>
    <mergeCell ref="F11:L11"/>
    <mergeCell ref="M11:R11"/>
    <mergeCell ref="S11:X11"/>
    <mergeCell ref="A13:E13"/>
    <mergeCell ref="F13:L13"/>
    <mergeCell ref="M13:R13"/>
    <mergeCell ref="S13:X13"/>
  </mergeCells>
  <phoneticPr fontId="2"/>
  <dataValidations count="3">
    <dataValidation type="list" allowBlank="1" showInputMessage="1" showErrorMessage="1" sqref="AF24:AK31 AF12:AK19 AF35:AK42">
      <formula1>"〇,×"</formula1>
    </dataValidation>
    <dataValidation type="list" allowBlank="1" showInputMessage="1" showErrorMessage="1" sqref="B8:M8">
      <formula1>"通期単位における週休２日達成,通期単位における週休２日達成していない"</formula1>
    </dataValidation>
    <dataValidation type="list" allowBlank="1" showInputMessage="1" showErrorMessage="1" sqref="B5:B6 B9">
      <formula1>"月単位における週休２日達成,月単位における週休２日達成していない"</formula1>
    </dataValidation>
  </dataValidations>
  <pageMargins left="0.31496062992125984" right="0.31496062992125984" top="0.74803149606299213" bottom="0.55118110236220474" header="0.31496062992125984" footer="0.31496062992125984"/>
  <pageSetup paperSize="9" scale="7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0"/>
  <sheetViews>
    <sheetView showGridLines="0" workbookViewId="0">
      <selection activeCell="C23" sqref="C23"/>
    </sheetView>
  </sheetViews>
  <sheetFormatPr defaultRowHeight="13.2" x14ac:dyDescent="0.2"/>
  <cols>
    <col min="1" max="1" width="12.109375" customWidth="1"/>
    <col min="2" max="2" width="3.33203125" bestFit="1" customWidth="1"/>
    <col min="3" max="3" width="31.6640625" customWidth="1"/>
    <col min="4" max="4" width="3.33203125" bestFit="1" customWidth="1"/>
    <col min="5" max="5" width="26" bestFit="1" customWidth="1"/>
  </cols>
  <sheetData>
    <row r="2" spans="1:5" x14ac:dyDescent="0.2">
      <c r="A2" s="8" t="s">
        <v>10</v>
      </c>
      <c r="B2" s="102" t="s">
        <v>17</v>
      </c>
      <c r="C2" s="104"/>
      <c r="D2" s="102" t="s">
        <v>18</v>
      </c>
      <c r="E2" s="104"/>
    </row>
    <row r="3" spans="1:5" x14ac:dyDescent="0.2">
      <c r="A3" s="9" t="s">
        <v>0</v>
      </c>
      <c r="B3" s="10" t="s">
        <v>23</v>
      </c>
      <c r="C3" s="11" t="s">
        <v>29</v>
      </c>
      <c r="D3" s="10" t="s">
        <v>35</v>
      </c>
      <c r="E3" s="11" t="s">
        <v>38</v>
      </c>
    </row>
    <row r="4" spans="1:5" x14ac:dyDescent="0.2">
      <c r="A4" s="9" t="s">
        <v>1</v>
      </c>
      <c r="B4" s="10" t="s">
        <v>24</v>
      </c>
      <c r="C4" s="11" t="s">
        <v>30</v>
      </c>
      <c r="D4" s="10" t="s">
        <v>36</v>
      </c>
      <c r="E4" s="11" t="s">
        <v>39</v>
      </c>
    </row>
    <row r="5" spans="1:5" x14ac:dyDescent="0.2">
      <c r="A5" s="9" t="s">
        <v>11</v>
      </c>
      <c r="B5" s="10" t="s">
        <v>25</v>
      </c>
      <c r="C5" s="11" t="s">
        <v>31</v>
      </c>
      <c r="D5" s="10" t="s">
        <v>37</v>
      </c>
      <c r="E5" s="11" t="s">
        <v>40</v>
      </c>
    </row>
    <row r="6" spans="1:5" x14ac:dyDescent="0.2">
      <c r="A6" s="9" t="s">
        <v>12</v>
      </c>
      <c r="B6" s="10" t="s">
        <v>26</v>
      </c>
      <c r="C6" s="11" t="s">
        <v>32</v>
      </c>
      <c r="D6" s="10"/>
      <c r="E6" s="11"/>
    </row>
    <row r="7" spans="1:5" x14ac:dyDescent="0.2">
      <c r="A7" s="9" t="s">
        <v>13</v>
      </c>
      <c r="B7" s="10" t="s">
        <v>27</v>
      </c>
      <c r="C7" s="11" t="s">
        <v>33</v>
      </c>
      <c r="D7" s="10"/>
      <c r="E7" s="11"/>
    </row>
    <row r="8" spans="1:5" x14ac:dyDescent="0.2">
      <c r="A8" s="9" t="s">
        <v>14</v>
      </c>
      <c r="B8" s="10" t="s">
        <v>28</v>
      </c>
      <c r="C8" s="11" t="s">
        <v>34</v>
      </c>
      <c r="D8" s="10"/>
      <c r="E8" s="11"/>
    </row>
    <row r="9" spans="1:5" x14ac:dyDescent="0.2">
      <c r="A9" s="6" t="s">
        <v>15</v>
      </c>
      <c r="B9" s="10" t="s">
        <v>48</v>
      </c>
      <c r="C9" s="11" t="s">
        <v>49</v>
      </c>
      <c r="D9" s="12"/>
      <c r="E9" s="13"/>
    </row>
    <row r="10" spans="1:5" x14ac:dyDescent="0.2">
      <c r="B10" s="26"/>
      <c r="C10" s="26"/>
    </row>
  </sheetData>
  <mergeCells count="2">
    <mergeCell ref="B2:C2"/>
    <mergeCell ref="D2:E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別添３</vt:lpstr>
      <vt:lpstr>別添４</vt:lpstr>
      <vt:lpstr>プルダウン</vt:lpstr>
      <vt:lpstr>別添３!Print_Area</vt:lpstr>
      <vt:lpstr>別添４!Print_Area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2024-09-25T08:40:16Z</cp:lastPrinted>
  <dcterms:created xsi:type="dcterms:W3CDTF">2018-02-16T01:15:16Z</dcterms:created>
  <dcterms:modified xsi:type="dcterms:W3CDTF">2024-09-26T08:00:39Z</dcterms:modified>
</cp:coreProperties>
</file>