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oc211.bsv.sanro.tocho.local\42200金融部貸金業対策課\02_登録担当・対策担当\07年度\28_国送用業務報告書★\業務報告書作成の手引　改正\☆HP用\"/>
    </mc:Choice>
  </mc:AlternateContent>
  <xr:revisionPtr revIDLastSave="0" documentId="13_ncr:1_{0D10484C-95C4-457C-BAA2-2DF854A52FDF}" xr6:coauthVersionLast="47" xr6:coauthVersionMax="47" xr10:uidLastSave="{00000000-0000-0000-0000-000000000000}"/>
  <bookViews>
    <workbookView xWindow="28680" yWindow="870" windowWidth="29040" windowHeight="15720" tabRatio="785" xr2:uid="{00000000-000D-0000-FFFF-FFFF00000000}"/>
  </bookViews>
  <sheets>
    <sheet name="1(表紙)" sheetId="1" r:id="rId1"/>
    <sheet name="2(目次)" sheetId="2" r:id="rId2"/>
    <sheet name="3(表1)" sheetId="4" r:id="rId3"/>
    <sheet name="4(表2) " sheetId="5" r:id="rId4"/>
    <sheet name="5(表3_4) " sheetId="6" r:id="rId5"/>
    <sheet name="6(表5) " sheetId="7" r:id="rId6"/>
    <sheet name="7(表6)" sheetId="8" r:id="rId7"/>
    <sheet name="8(表7)" sheetId="9" r:id="rId8"/>
    <sheet name="9(表8_9)" sheetId="10" r:id="rId9"/>
    <sheet name="10(表10_11) " sheetId="11" r:id="rId10"/>
    <sheet name="11(表12) " sheetId="12" r:id="rId11"/>
    <sheet name="12(表13) " sheetId="13" r:id="rId12"/>
  </sheets>
  <definedNames>
    <definedName name="_xlnm.Print_Area" localSheetId="6">'7(表6)'!$A$1:$I$25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5" l="1"/>
  <c r="H13" i="4"/>
  <c r="G37" i="6"/>
  <c r="G31" i="11"/>
  <c r="E31" i="11"/>
  <c r="G13" i="11"/>
  <c r="E13" i="11"/>
  <c r="G31" i="10"/>
  <c r="E31" i="10"/>
  <c r="G15" i="10"/>
  <c r="E15" i="10"/>
  <c r="E32" i="12"/>
  <c r="E19" i="12"/>
  <c r="E7" i="12"/>
  <c r="G14" i="11" l="1"/>
  <c r="H25" i="11"/>
  <c r="H26" i="11"/>
  <c r="H27" i="11"/>
  <c r="H28" i="11"/>
  <c r="H29" i="11"/>
  <c r="H30" i="11"/>
  <c r="H24" i="11"/>
  <c r="F25" i="11"/>
  <c r="F26" i="11"/>
  <c r="F27" i="11"/>
  <c r="F28" i="11"/>
  <c r="F29" i="11"/>
  <c r="F30" i="11"/>
  <c r="F24" i="11"/>
  <c r="H6" i="11"/>
  <c r="H7" i="11"/>
  <c r="H8" i="11"/>
  <c r="H9" i="11"/>
  <c r="H10" i="11"/>
  <c r="H11" i="11"/>
  <c r="H12" i="11"/>
  <c r="H5" i="11"/>
  <c r="F6" i="11"/>
  <c r="F7" i="11"/>
  <c r="F8" i="11"/>
  <c r="F9" i="11"/>
  <c r="F10" i="11"/>
  <c r="F11" i="11"/>
  <c r="F12" i="11"/>
  <c r="F5" i="11"/>
  <c r="H26" i="10"/>
  <c r="H27" i="10"/>
  <c r="H28" i="10"/>
  <c r="H29" i="10"/>
  <c r="H30" i="10"/>
  <c r="H25" i="10"/>
  <c r="H5" i="10"/>
  <c r="F6" i="5"/>
  <c r="F7" i="5"/>
  <c r="F8" i="5"/>
  <c r="F9" i="5"/>
  <c r="F10" i="5"/>
  <c r="F11" i="5"/>
  <c r="F12" i="5"/>
  <c r="F13" i="5"/>
  <c r="F14" i="5"/>
  <c r="F15" i="5"/>
  <c r="F16" i="5"/>
  <c r="F17" i="5"/>
  <c r="F18" i="5"/>
  <c r="F19" i="5"/>
  <c r="F20" i="5"/>
  <c r="F21" i="5"/>
  <c r="F5" i="5"/>
  <c r="F28" i="10"/>
  <c r="H9" i="10"/>
  <c r="E21" i="8"/>
  <c r="E12" i="8"/>
  <c r="E22" i="5"/>
  <c r="E13" i="4"/>
  <c r="E8" i="4"/>
  <c r="F8" i="4" l="1"/>
  <c r="H8" i="10"/>
  <c r="H7" i="10"/>
  <c r="H6" i="10"/>
  <c r="H14" i="10"/>
  <c r="H13" i="10"/>
  <c r="H12" i="10"/>
  <c r="H11" i="10"/>
  <c r="G16" i="10"/>
  <c r="H10" i="10"/>
  <c r="F9" i="10"/>
  <c r="F5" i="10"/>
  <c r="F14" i="10"/>
  <c r="F7" i="10"/>
  <c r="F13" i="10"/>
  <c r="F8" i="10"/>
  <c r="F12" i="10"/>
  <c r="F11" i="10"/>
  <c r="F10" i="10"/>
  <c r="F6" i="10"/>
  <c r="H7" i="8"/>
  <c r="E22" i="8"/>
  <c r="G22" i="5"/>
  <c r="H12" i="5" s="1"/>
  <c r="F25" i="10"/>
  <c r="F30" i="10"/>
  <c r="F27" i="10"/>
  <c r="F26" i="10"/>
  <c r="F29" i="10"/>
  <c r="E14" i="4"/>
  <c r="F13" i="4" s="1"/>
  <c r="H15" i="5" l="1"/>
  <c r="H21" i="5"/>
  <c r="H7" i="5"/>
  <c r="H8" i="5"/>
  <c r="H9" i="5"/>
  <c r="H11" i="5"/>
  <c r="H13" i="5"/>
  <c r="H6" i="5"/>
  <c r="H5" i="5"/>
  <c r="H16" i="5"/>
  <c r="H20" i="5"/>
  <c r="H10" i="5"/>
  <c r="H14" i="5"/>
  <c r="H17" i="5"/>
  <c r="H18" i="5"/>
  <c r="H19" i="5"/>
  <c r="G11" i="7"/>
  <c r="G16" i="6"/>
  <c r="G35" i="6"/>
  <c r="E35" i="6"/>
  <c r="E11" i="7"/>
  <c r="E16" i="6"/>
  <c r="H6" i="8"/>
  <c r="H21" i="8"/>
  <c r="H9" i="8"/>
  <c r="H5" i="8"/>
  <c r="H11" i="8"/>
  <c r="H14" i="8"/>
  <c r="H20" i="8"/>
  <c r="H10" i="8"/>
  <c r="H19" i="8"/>
  <c r="H17" i="8"/>
  <c r="H18" i="8"/>
  <c r="H16" i="8"/>
  <c r="H13" i="8"/>
  <c r="H15" i="8"/>
  <c r="H12" i="8"/>
  <c r="H8" i="8"/>
  <c r="H4" i="8"/>
  <c r="F5" i="8"/>
  <c r="F21" i="8"/>
  <c r="F6" i="8"/>
  <c r="F7" i="8"/>
  <c r="F4" i="8"/>
  <c r="F18" i="8"/>
  <c r="F8" i="8"/>
  <c r="F9" i="8"/>
  <c r="F10" i="8"/>
  <c r="F11" i="8"/>
  <c r="F20" i="8"/>
  <c r="F13" i="8"/>
  <c r="F14" i="8"/>
  <c r="F19" i="8"/>
  <c r="F15" i="8"/>
  <c r="F16" i="8"/>
  <c r="F17" i="8"/>
  <c r="F12" i="8"/>
  <c r="H10" i="4"/>
  <c r="H6" i="4"/>
  <c r="H7" i="4"/>
  <c r="H9" i="4"/>
  <c r="H11" i="4"/>
  <c r="H12" i="4"/>
  <c r="H5" i="4"/>
  <c r="H8" i="4"/>
  <c r="F6" i="4"/>
  <c r="F11" i="4"/>
  <c r="F5" i="4"/>
  <c r="F12" i="4"/>
  <c r="F9" i="4"/>
  <c r="F7" i="4"/>
  <c r="F10" i="4"/>
  <c r="I13" i="4" l="1"/>
  <c r="H28" i="6"/>
  <c r="H34" i="6"/>
  <c r="H31" i="6"/>
  <c r="H33" i="6"/>
  <c r="H29" i="6"/>
  <c r="H30" i="6"/>
  <c r="H32" i="6"/>
  <c r="H10" i="6"/>
  <c r="H6" i="6"/>
  <c r="H9" i="6"/>
  <c r="H7" i="6"/>
  <c r="H8" i="6"/>
  <c r="H5" i="6"/>
  <c r="H11" i="6"/>
  <c r="H4" i="6"/>
  <c r="H15" i="6"/>
  <c r="H13" i="6"/>
  <c r="H12" i="6"/>
  <c r="H14" i="6"/>
  <c r="H6" i="7"/>
  <c r="H7" i="7"/>
  <c r="H8" i="7"/>
  <c r="H9" i="7"/>
  <c r="H10" i="7"/>
  <c r="H5" i="7"/>
  <c r="G17" i="6"/>
  <c r="F6" i="6"/>
  <c r="F8" i="6"/>
  <c r="F15" i="6"/>
  <c r="F12" i="6"/>
  <c r="F7" i="6"/>
  <c r="F5" i="6"/>
  <c r="F14" i="6"/>
  <c r="F13" i="6"/>
  <c r="F11" i="6"/>
  <c r="F10" i="6"/>
  <c r="F9" i="6"/>
  <c r="F4" i="6"/>
  <c r="F6" i="7"/>
  <c r="F9" i="7"/>
  <c r="F10" i="7"/>
  <c r="F5" i="7"/>
  <c r="F7" i="7"/>
  <c r="F8" i="7"/>
  <c r="F29" i="6"/>
  <c r="F30" i="6"/>
  <c r="F32" i="6"/>
  <c r="F31" i="6"/>
  <c r="F34" i="6"/>
  <c r="F33" i="6"/>
  <c r="F28" i="6"/>
  <c r="I12" i="8"/>
  <c r="I21" i="8"/>
  <c r="I8" i="4"/>
  <c r="I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4" authorId="0" shapeId="0" xr:uid="{53FC04B7-444E-4E90-9947-D794655F1643}">
      <text>
        <r>
          <rPr>
            <b/>
            <sz val="9"/>
            <color indexed="81"/>
            <rFont val="MS P ゴシック"/>
            <family val="3"/>
            <charset val="128"/>
          </rPr>
          <t>「100」のままでＯＫ。入力不要</t>
        </r>
      </text>
    </comment>
    <comment ref="H14" authorId="0" shapeId="0" xr:uid="{2F2CB95D-881A-45E9-941D-9413F90B1F83}">
      <text>
        <r>
          <rPr>
            <b/>
            <sz val="9"/>
            <color indexed="81"/>
            <rFont val="MS P ゴシック"/>
            <family val="3"/>
            <charset val="128"/>
          </rPr>
          <t>「100」のままでＯＫ。入力不要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19" authorId="0" shapeId="0" xr:uid="{B2659009-FB68-4437-A162-A8FF89725038}">
      <text>
        <r>
          <rPr>
            <b/>
            <sz val="9"/>
            <color indexed="81"/>
            <rFont val="MS P ゴシック"/>
            <family val="3"/>
            <charset val="128"/>
          </rPr>
          <t>入力不要
「表１」から自動表示</t>
        </r>
      </text>
    </comment>
    <comment ref="F22" authorId="0" shapeId="0" xr:uid="{0152ED5E-E77B-4FCC-A869-5BC9943D634D}">
      <text>
        <r>
          <rPr>
            <b/>
            <sz val="9"/>
            <color indexed="81"/>
            <rFont val="MS P ゴシック"/>
            <family val="3"/>
            <charset val="128"/>
          </rPr>
          <t>「100」のままでＯＫ。入力不要</t>
        </r>
      </text>
    </comment>
    <comment ref="G22" authorId="0" shapeId="0" xr:uid="{B2A85ADA-1802-4500-9809-C3D35A99326E}">
      <text>
        <r>
          <rPr>
            <b/>
            <sz val="9"/>
            <color indexed="81"/>
            <rFont val="MS P ゴシック"/>
            <family val="3"/>
            <charset val="128"/>
          </rPr>
          <t>入力不要
「表１」から自動表示</t>
        </r>
      </text>
    </comment>
    <comment ref="H22" authorId="0" shapeId="0" xr:uid="{08BD7535-C8FB-49D1-9201-ED27DD1B96A0}">
      <text>
        <r>
          <rPr>
            <b/>
            <sz val="9"/>
            <color indexed="81"/>
            <rFont val="MS P ゴシック"/>
            <family val="3"/>
            <charset val="128"/>
          </rPr>
          <t>「100」のままでＯＫ。入力不要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5" authorId="0" shapeId="0" xr:uid="{DA952EE1-F308-456D-A989-BD624188800A}">
      <text>
        <r>
          <rPr>
            <b/>
            <sz val="9"/>
            <color indexed="81"/>
            <rFont val="MS P ゴシック"/>
            <family val="3"/>
            <charset val="128"/>
          </rPr>
          <t>入力不要
「表１」から自動表示</t>
        </r>
      </text>
    </comment>
    <comment ref="G35" authorId="0" shapeId="0" xr:uid="{DF6CDFDD-41FA-4E09-B487-2F26828215A8}">
      <text>
        <r>
          <rPr>
            <b/>
            <sz val="9"/>
            <color indexed="81"/>
            <rFont val="MS P ゴシック"/>
            <family val="3"/>
            <charset val="128"/>
          </rPr>
          <t>入力不要
「表１」から自動表示</t>
        </r>
      </text>
    </comment>
    <comment ref="G36" authorId="0" shapeId="0" xr:uid="{23C7CB6D-7B1B-45CC-ADFF-E23F5EF68E34}">
      <text>
        <r>
          <rPr>
            <b/>
            <sz val="9"/>
            <color indexed="81"/>
            <rFont val="MS P ゴシック"/>
            <family val="3"/>
            <charset val="128"/>
          </rPr>
          <t>数値のみを入力
「月」は自動的に出現</t>
        </r>
        <r>
          <rPr>
            <sz val="9"/>
            <color indexed="81"/>
            <rFont val="MS P ゴシック"/>
            <family val="3"/>
            <charset val="128"/>
          </rPr>
          <t xml:space="preserve">
</t>
        </r>
      </text>
    </comment>
    <comment ref="G37" authorId="0" shapeId="0" xr:uid="{C3DFD2DF-D4A3-4968-A98D-2A88FB3CC15B}">
      <text>
        <r>
          <rPr>
            <b/>
            <sz val="9"/>
            <color indexed="81"/>
            <rFont val="MS P ゴシック"/>
            <family val="3"/>
            <charset val="128"/>
          </rPr>
          <t>2025年追加
月を入力で自動計算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1" authorId="0" shapeId="0" xr:uid="{9A9B7388-CC88-4174-B42C-84FB108CFB6B}">
      <text>
        <r>
          <rPr>
            <b/>
            <sz val="9"/>
            <color indexed="81"/>
            <rFont val="MS P ゴシック"/>
            <family val="3"/>
            <charset val="128"/>
          </rPr>
          <t>入力不要
「表１」から自動表示</t>
        </r>
      </text>
    </comment>
    <comment ref="F11" authorId="0" shapeId="0" xr:uid="{7E9BB643-0D1E-443D-9A22-C81FABC3C1B1}">
      <text>
        <r>
          <rPr>
            <b/>
            <sz val="9"/>
            <color indexed="81"/>
            <rFont val="MS P ゴシック"/>
            <family val="3"/>
            <charset val="128"/>
          </rPr>
          <t>「100」のままでＯＫ。入力不要</t>
        </r>
      </text>
    </comment>
    <comment ref="G11" authorId="0" shapeId="0" xr:uid="{BF30EAE0-1546-415D-956B-8801EBF45C13}">
      <text>
        <r>
          <rPr>
            <b/>
            <sz val="9"/>
            <color indexed="81"/>
            <rFont val="MS P ゴシック"/>
            <family val="3"/>
            <charset val="128"/>
          </rPr>
          <t>入力不要
「表１」から自動表示</t>
        </r>
      </text>
    </comment>
    <comment ref="H11" authorId="0" shapeId="0" xr:uid="{B27F4418-FA53-4352-AEFD-382A41AEE0A7}">
      <text>
        <r>
          <rPr>
            <b/>
            <sz val="9"/>
            <color indexed="81"/>
            <rFont val="MS P ゴシック"/>
            <family val="3"/>
            <charset val="128"/>
          </rPr>
          <t>「100」のままでＯＫ。入力不要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2" authorId="0" shapeId="0" xr:uid="{E35984C9-2446-43D8-BFAE-B5C7B2FF43D6}">
      <text>
        <r>
          <rPr>
            <b/>
            <sz val="9"/>
            <color indexed="81"/>
            <rFont val="MS P ゴシック"/>
            <family val="3"/>
            <charset val="128"/>
          </rPr>
          <t>「100」のままでＯＫ。入力不要</t>
        </r>
      </text>
    </comment>
    <comment ref="H22" authorId="0" shapeId="0" xr:uid="{8CDB6094-C398-4FAB-A3FD-85706BA53335}">
      <text>
        <r>
          <rPr>
            <b/>
            <sz val="9"/>
            <color indexed="81"/>
            <rFont val="MS P ゴシック"/>
            <family val="3"/>
            <charset val="128"/>
          </rPr>
          <t>「100」のままでＯＫ。入力不要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5" authorId="0" shapeId="0" xr:uid="{D7BF1125-09C2-413F-B894-D1924009E23A}">
      <text>
        <r>
          <rPr>
            <b/>
            <sz val="9"/>
            <color indexed="81"/>
            <rFont val="MS P ゴシック"/>
            <family val="3"/>
            <charset val="128"/>
          </rPr>
          <t>入力不要
「表１」から自動表示</t>
        </r>
      </text>
    </comment>
    <comment ref="F15" authorId="0" shapeId="0" xr:uid="{CC78E566-3AB0-40CF-B1EE-5B74039B34FF}">
      <text>
        <r>
          <rPr>
            <b/>
            <sz val="9"/>
            <color indexed="81"/>
            <rFont val="MS P ゴシック"/>
            <family val="3"/>
            <charset val="128"/>
          </rPr>
          <t>「100」のままでＯＫ。入力不要</t>
        </r>
      </text>
    </comment>
    <comment ref="G15" authorId="0" shapeId="0" xr:uid="{CCB45A2F-3031-4F43-A1A7-6260F5F2CBD4}">
      <text>
        <r>
          <rPr>
            <b/>
            <sz val="9"/>
            <color indexed="81"/>
            <rFont val="MS P ゴシック"/>
            <family val="3"/>
            <charset val="128"/>
          </rPr>
          <t>入力不要
「表１」から自動表示</t>
        </r>
      </text>
    </comment>
    <comment ref="H15" authorId="0" shapeId="0" xr:uid="{2B827735-D6B4-4298-86C7-7F89A208687A}">
      <text>
        <r>
          <rPr>
            <b/>
            <sz val="9"/>
            <color indexed="81"/>
            <rFont val="MS P ゴシック"/>
            <family val="3"/>
            <charset val="128"/>
          </rPr>
          <t>「100」のままでＯＫ。入力不要</t>
        </r>
      </text>
    </comment>
    <comment ref="E31" authorId="0" shapeId="0" xr:uid="{7B67CF93-1997-4696-8273-9D3318C294F8}">
      <text>
        <r>
          <rPr>
            <b/>
            <sz val="9"/>
            <color indexed="81"/>
            <rFont val="MS P ゴシック"/>
            <family val="3"/>
            <charset val="128"/>
          </rPr>
          <t>入力不要
「表１」から自動表示</t>
        </r>
      </text>
    </comment>
    <comment ref="F31" authorId="0" shapeId="0" xr:uid="{AABA0FE3-643B-4DBC-8F68-D36FE8E42739}">
      <text>
        <r>
          <rPr>
            <b/>
            <sz val="9"/>
            <color indexed="81"/>
            <rFont val="MS P ゴシック"/>
            <family val="3"/>
            <charset val="128"/>
          </rPr>
          <t>「100」のままでＯＫ。入力不要</t>
        </r>
      </text>
    </comment>
    <comment ref="G31" authorId="0" shapeId="0" xr:uid="{DD5A88D2-EA41-424A-BEE4-EEF76770A0F3}">
      <text>
        <r>
          <rPr>
            <b/>
            <sz val="9"/>
            <color indexed="81"/>
            <rFont val="MS P ゴシック"/>
            <family val="3"/>
            <charset val="128"/>
          </rPr>
          <t>入力不要
「表１」から自動表示</t>
        </r>
      </text>
    </comment>
    <comment ref="H31" authorId="0" shapeId="0" xr:uid="{12247EA2-2C99-44CD-9A2C-D3CBAEC65097}">
      <text>
        <r>
          <rPr>
            <b/>
            <sz val="9"/>
            <color indexed="81"/>
            <rFont val="MS P ゴシック"/>
            <family val="3"/>
            <charset val="128"/>
          </rPr>
          <t>「100」のままでＯＫ。入力不要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3" authorId="0" shapeId="0" xr:uid="{15EE52BF-7250-42B3-869D-5F19D8085B95}">
      <text>
        <r>
          <rPr>
            <b/>
            <sz val="9"/>
            <color indexed="81"/>
            <rFont val="MS P ゴシック"/>
            <family val="3"/>
            <charset val="128"/>
          </rPr>
          <t>入力不要
「表１」から自動表示</t>
        </r>
      </text>
    </comment>
    <comment ref="F13" authorId="0" shapeId="0" xr:uid="{B9D149CB-9861-4E79-BC60-E37FEBE9A871}">
      <text>
        <r>
          <rPr>
            <b/>
            <sz val="9"/>
            <color indexed="81"/>
            <rFont val="MS P ゴシック"/>
            <family val="3"/>
            <charset val="128"/>
          </rPr>
          <t>「100」のままでＯＫ。入力不要</t>
        </r>
      </text>
    </comment>
    <comment ref="G13" authorId="0" shapeId="0" xr:uid="{3A56639E-0504-4ACE-9741-14F57BF09D15}">
      <text>
        <r>
          <rPr>
            <b/>
            <sz val="9"/>
            <color indexed="81"/>
            <rFont val="MS P ゴシック"/>
            <family val="3"/>
            <charset val="128"/>
          </rPr>
          <t>入力不要
「表１」から自動表示</t>
        </r>
      </text>
    </comment>
    <comment ref="H13" authorId="0" shapeId="0" xr:uid="{2315ED45-0784-468A-8D36-4576DEF08572}">
      <text>
        <r>
          <rPr>
            <b/>
            <sz val="9"/>
            <color indexed="81"/>
            <rFont val="MS P ゴシック"/>
            <family val="3"/>
            <charset val="128"/>
          </rPr>
          <t>「100」のままでＯＫ。入力不要</t>
        </r>
      </text>
    </comment>
    <comment ref="E31" authorId="0" shapeId="0" xr:uid="{11378635-01A4-4F0E-8DAB-2E46575B3FC6}">
      <text>
        <r>
          <rPr>
            <b/>
            <sz val="9"/>
            <color indexed="81"/>
            <rFont val="MS P ゴシック"/>
            <family val="3"/>
            <charset val="128"/>
          </rPr>
          <t>入力不要
「表１」から自動表示</t>
        </r>
      </text>
    </comment>
    <comment ref="F31" authorId="0" shapeId="0" xr:uid="{7E4E5C39-EDDD-4AB8-BCFD-4F9CA4E32668}">
      <text>
        <r>
          <rPr>
            <b/>
            <sz val="9"/>
            <color indexed="81"/>
            <rFont val="MS P ゴシック"/>
            <family val="3"/>
            <charset val="128"/>
          </rPr>
          <t>「100」のままでＯＫ。入力不要</t>
        </r>
      </text>
    </comment>
    <comment ref="G31" authorId="0" shapeId="0" xr:uid="{B2DAB6FD-6214-4B97-9AF7-87E00136AD2A}">
      <text>
        <r>
          <rPr>
            <b/>
            <sz val="9"/>
            <color indexed="81"/>
            <rFont val="MS P ゴシック"/>
            <family val="3"/>
            <charset val="128"/>
          </rPr>
          <t>入力不要
「表１」から自動表示</t>
        </r>
      </text>
    </comment>
    <comment ref="H31" authorId="0" shapeId="0" xr:uid="{F024A617-7D84-491B-AB98-2C91B4F946EB}">
      <text>
        <r>
          <rPr>
            <b/>
            <sz val="9"/>
            <color indexed="81"/>
            <rFont val="MS P ゴシック"/>
            <family val="3"/>
            <charset val="128"/>
          </rPr>
          <t>「100」のままでＯＫ。入力不要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5" authorId="0" shapeId="0" xr:uid="{276D711D-FF5F-4CB6-ACAE-325867C2C9FF}">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6" authorId="0" shapeId="0" xr:uid="{DCE8C77E-0A3F-4D67-8662-1CE1FBED10C8}">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17" authorId="0" shapeId="0" xr:uid="{D4BEAB1C-1A3D-4AE5-A55E-467F1AE12B3E}">
      <text>
        <r>
          <rPr>
            <b/>
            <sz val="9"/>
            <color indexed="81"/>
            <rFont val="MS P ゴシック"/>
            <family val="3"/>
            <charset val="128"/>
          </rPr>
          <t>数値のみを入力
「千円」は自動的に出現</t>
        </r>
        <r>
          <rPr>
            <sz val="9"/>
            <color indexed="81"/>
            <rFont val="MS P ゴシック"/>
            <family val="3"/>
            <charset val="128"/>
          </rPr>
          <t xml:space="preserve">
</t>
        </r>
      </text>
    </comment>
    <comment ref="E18" authorId="0" shapeId="0" xr:uid="{34CE8092-8126-4A4D-8895-213994C2600B}">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30" authorId="0" shapeId="0" xr:uid="{BCF03DA9-3C42-4240-89F6-208CE455391E}">
      <text>
        <r>
          <rPr>
            <b/>
            <sz val="9"/>
            <color indexed="81"/>
            <rFont val="MS P ゴシック"/>
            <family val="3"/>
            <charset val="128"/>
          </rPr>
          <t>数値のみを入力
「千円」は自動的に出現</t>
        </r>
        <r>
          <rPr>
            <sz val="9"/>
            <color indexed="81"/>
            <rFont val="MS P ゴシック"/>
            <family val="3"/>
            <charset val="128"/>
          </rPr>
          <t xml:space="preserve">
</t>
        </r>
      </text>
    </comment>
    <comment ref="E31" authorId="0" shapeId="0" xr:uid="{B58369F5-BA17-4CA2-B650-9F033AEB1A1E}">
      <text>
        <r>
          <rPr>
            <b/>
            <sz val="9"/>
            <color indexed="81"/>
            <rFont val="MS P ゴシック"/>
            <family val="3"/>
            <charset val="128"/>
          </rPr>
          <t>数値のみを入力
「件」は自動的に出現</t>
        </r>
        <r>
          <rPr>
            <sz val="9"/>
            <color indexed="81"/>
            <rFont val="MS P ゴシック"/>
            <family val="3"/>
            <charset val="128"/>
          </rPr>
          <t xml:space="preserve">
</t>
        </r>
      </text>
    </comment>
  </commentList>
</comments>
</file>

<file path=xl/sharedStrings.xml><?xml version="1.0" encoding="utf-8"?>
<sst xmlns="http://schemas.openxmlformats.org/spreadsheetml/2006/main" count="358" uniqueCount="268">
  <si>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</si>
  <si>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</si>
  <si>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</si>
  <si>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</si>
  <si>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</si>
  <si>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</si>
  <si>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</si>
  <si>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</si>
  <si>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</si>
  <si>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</si>
  <si>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</si>
  <si>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</si>
  <si>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</si>
  <si>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</si>
  <si>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</si>
  <si>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</si>
  <si>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</si>
  <si>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</si>
  <si>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</si>
  <si>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</si>
  <si>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</si>
  <si>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</si>
  <si>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</si>
  <si>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</si>
  <si>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</si>
  <si>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</si>
  <si>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</si>
  <si>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</si>
  <si>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</si>
  <si>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</si>
  <si>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</si>
  <si>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別紙様式24</t>
    <rPh sb="0" eb="2">
      <t>ベッシ</t>
    </rPh>
    <rPh sb="2" eb="4">
      <t>ヨウシキ</t>
    </rPh>
    <phoneticPr fontId="1"/>
  </si>
  <si>
    <t>日</t>
    <rPh sb="0" eb="1">
      <t>ニチ</t>
    </rPh>
    <phoneticPr fontId="1"/>
  </si>
  <si>
    <t>直近の決算期</t>
    <phoneticPr fontId="1"/>
  </si>
  <si>
    <t>(</t>
    <phoneticPr fontId="1"/>
  </si>
  <si>
    <t>)</t>
    <phoneticPr fontId="1"/>
  </si>
  <si>
    <t>貸付金の種別残高</t>
  </si>
  <si>
    <t>貸付金の金額別内訳</t>
    <phoneticPr fontId="1"/>
  </si>
  <si>
    <t>貸付金の期間別内訳</t>
    <phoneticPr fontId="1"/>
  </si>
  <si>
    <t>貸付金の種別内訳（除外貸付・例外貸付）</t>
    <phoneticPr fontId="1"/>
  </si>
  <si>
    <t>総量規制超過部分の貸付残高</t>
    <phoneticPr fontId="1"/>
  </si>
  <si>
    <t>消費者向無担保貸付金の金額別内訳</t>
    <phoneticPr fontId="1"/>
  </si>
  <si>
    <t>消費者向無担保貸付金の金利別内訳</t>
    <phoneticPr fontId="1"/>
  </si>
  <si>
    <t>事業者向無担保貸付金の金額別内訳</t>
    <phoneticPr fontId="1"/>
  </si>
  <si>
    <t>事業者向無担保貸付金の金利別内訳</t>
    <phoneticPr fontId="1"/>
  </si>
  <si>
    <t>消費者向無担保貸付金の新規契約状況等</t>
    <phoneticPr fontId="1"/>
  </si>
  <si>
    <t>貸金業協会等への加入状況等</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</si>
  <si>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</si>
  <si>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</si>
  <si>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</si>
  <si>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</si>
  <si>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</si>
  <si>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</si>
  <si>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中、「関係会社」とあるのは、提出業者の親会社、子会社及び関連会社並びに提出業者が他の会社等の関連会社である場合における当該他の会社等をいい、「親会社」、「子会社」及び「関連会社」とは、「財務諸表等の用語、様式及び作成方法に関する規則」（昭和38年大蔵省令第59号）第８条に規定する「親会社」、「子会社」及び「関連会社」をいう。</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</si>
  <si>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</si>
  <si>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</si>
  <si>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貸付金の種別残高</t>
    <rPh sb="0" eb="2">
      <t>カシツケ</t>
    </rPh>
    <rPh sb="2" eb="3">
      <t>キン</t>
    </rPh>
    <rPh sb="4" eb="6">
      <t>シュベツ</t>
    </rPh>
    <rPh sb="6" eb="8">
      <t>ザンダカ</t>
    </rPh>
    <phoneticPr fontId="1"/>
  </si>
  <si>
    <t>構成割合
(％)</t>
    <rPh sb="0" eb="4">
      <t>コウセイワリアイ</t>
    </rPh>
    <phoneticPr fontId="1"/>
  </si>
  <si>
    <t>件数・残高</t>
    <phoneticPr fontId="1"/>
  </si>
  <si>
    <t>貸付種別</t>
    <phoneticPr fontId="1"/>
  </si>
  <si>
    <t>消費者向</t>
    <rPh sb="0" eb="3">
      <t>ショウヒシャ</t>
    </rPh>
    <rPh sb="3" eb="4">
      <t>ム</t>
    </rPh>
    <phoneticPr fontId="1"/>
  </si>
  <si>
    <t>事業者向</t>
    <rPh sb="0" eb="3">
      <t>ジギョウシャ</t>
    </rPh>
    <rPh sb="3" eb="4">
      <t>ム</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</si>
  <si>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</si>
  <si>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</si>
  <si>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</si>
  <si>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計</t>
    <rPh sb="0" eb="1">
      <t>ケイ</t>
    </rPh>
    <phoneticPr fontId="1"/>
  </si>
  <si>
    <r>
      <t xml:space="preserve">　「平均約定金利」は、加重平均により小数点第３位を切り捨て第２位までを記載する。
</t>
    </r>
    <r>
      <rPr>
        <sz val="8"/>
        <color theme="1"/>
        <rFont val="游ゴシック"/>
        <family val="3"/>
        <charset val="128"/>
        <scheme val="minor"/>
      </rPr>
      <t>　</t>
    </r>
    <r>
      <rPr>
        <strike/>
        <sz val="8"/>
        <color theme="1"/>
        <rFont val="游ゴシック"/>
        <family val="3"/>
        <charset val="128"/>
        <scheme val="minor"/>
      </rPr>
      <t>例：無担保貸付残高が55万円、その内訳が18.55％で25万円、17.80％で15万円、9.07％で15万円の場合</t>
    </r>
    <r>
      <rPr>
        <sz val="9"/>
        <color theme="1"/>
        <rFont val="游ゴシック"/>
        <family val="3"/>
        <charset val="128"/>
        <scheme val="minor"/>
      </rPr>
      <t xml:space="preserve">
　　　</t>
    </r>
    <r>
      <rPr>
        <strike/>
        <sz val="9"/>
        <color theme="1"/>
        <rFont val="游ゴシック"/>
        <family val="3"/>
        <charset val="128"/>
        <scheme val="minor"/>
      </rPr>
      <t>→　(25×18.55%+15×17.80%+15×9.07%)÷55=0.1576（15.76%）</t>
    </r>
    <r>
      <rPr>
        <sz val="9"/>
        <color theme="1"/>
        <rFont val="游ゴシック"/>
        <family val="3"/>
        <charset val="128"/>
        <scheme val="minor"/>
      </rPr>
      <t xml:space="preserve">
　なお、算出不能の場合は推定値を記載する。</t>
    </r>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</si>
  <si>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</si>
  <si>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</si>
  <si>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</si>
  <si>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</si>
  <si>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関係会社向</t>
    <rPh sb="0" eb="2">
      <t>カンケイ</t>
    </rPh>
    <rPh sb="2" eb="4">
      <t>ガイシャ</t>
    </rPh>
    <rPh sb="4" eb="5">
      <t>ム</t>
    </rPh>
    <phoneticPr fontId="1"/>
  </si>
  <si>
    <t>計</t>
    <rPh sb="0" eb="1">
      <t>ケイ</t>
    </rPh>
    <phoneticPr fontId="1"/>
  </si>
  <si>
    <t>合計</t>
    <rPh sb="0" eb="2">
      <t>ゴウケイ</t>
    </rPh>
    <phoneticPr fontId="1"/>
  </si>
  <si>
    <r>
      <t xml:space="preserve">無担保
</t>
    </r>
    <r>
      <rPr>
        <sz val="8"/>
        <color theme="1"/>
        <rFont val="游ゴシック"/>
        <family val="3"/>
        <charset val="128"/>
        <scheme val="minor"/>
      </rPr>
      <t>(関係会社向を除く)</t>
    </r>
    <rPh sb="0" eb="3">
      <t>ムタンポ</t>
    </rPh>
    <rPh sb="5" eb="7">
      <t>カンケイ</t>
    </rPh>
    <rPh sb="7" eb="9">
      <t>カイシャ</t>
    </rPh>
    <rPh sb="9" eb="10">
      <t>ム</t>
    </rPh>
    <rPh sb="11" eb="12">
      <t>ノゾ</t>
    </rPh>
    <phoneticPr fontId="1"/>
  </si>
  <si>
    <r>
      <t xml:space="preserve">有担保
</t>
    </r>
    <r>
      <rPr>
        <sz val="8"/>
        <color theme="1"/>
        <rFont val="游ゴシック"/>
        <family val="3"/>
        <charset val="128"/>
        <scheme val="minor"/>
      </rPr>
      <t>(関係会社向を除く)</t>
    </r>
    <rPh sb="0" eb="1">
      <t>ユウ</t>
    </rPh>
    <rPh sb="1" eb="3">
      <t>タンポ</t>
    </rPh>
    <rPh sb="5" eb="7">
      <t>カンケイ</t>
    </rPh>
    <rPh sb="7" eb="9">
      <t>カイシャ</t>
    </rPh>
    <rPh sb="9" eb="10">
      <t>ム</t>
    </rPh>
    <rPh sb="11" eb="12">
      <t>ノゾ</t>
    </rPh>
    <phoneticPr fontId="1"/>
  </si>
  <si>
    <r>
      <t xml:space="preserve">手形割引
</t>
    </r>
    <r>
      <rPr>
        <sz val="8"/>
        <color theme="1"/>
        <rFont val="游ゴシック"/>
        <family val="3"/>
        <charset val="128"/>
        <scheme val="minor"/>
      </rPr>
      <t>(関係会社向を除く)</t>
    </r>
    <rPh sb="0" eb="2">
      <t>テガタ</t>
    </rPh>
    <rPh sb="2" eb="4">
      <t>ワリビキ</t>
    </rPh>
    <rPh sb="6" eb="8">
      <t>カンケイ</t>
    </rPh>
    <rPh sb="8" eb="10">
      <t>カイシャ</t>
    </rPh>
    <rPh sb="10" eb="11">
      <t>ム</t>
    </rPh>
    <rPh sb="12" eb="13">
      <t>ノゾ</t>
    </rPh>
    <phoneticPr fontId="1"/>
  </si>
  <si>
    <t>　「住宅向」は住宅購入を目的とするいわゆる住宅ローンをいうこととし、住宅を担保に住宅ローン以
外の貸付けを行う場合を含まない。</t>
    <phoneticPr fontId="1"/>
  </si>
  <si>
    <t>　担保には保証を含まない。</t>
    <phoneticPr fontId="1"/>
  </si>
  <si>
    <t>　「関係会社向」は提出業者の関係会社及び提出業者の親会社の関係会社に対する貸付けを記載する。</t>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</si>
  <si>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</si>
  <si>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</si>
  <si>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</si>
  <si>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</si>
  <si>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</si>
  <si>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</si>
  <si>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</si>
  <si>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</si>
  <si>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</si>
  <si>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</si>
  <si>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</si>
  <si>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</si>
  <si>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</si>
  <si>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</si>
  <si>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</si>
  <si>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</si>
  <si>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</si>
  <si>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</si>
  <si>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</si>
  <si>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</si>
  <si>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個人</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</si>
  <si>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</si>
  <si>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</si>
  <si>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</si>
  <si>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</si>
  <si>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</si>
  <si>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</si>
  <si>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</si>
  <si>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事業を営む個人顧客については、施行規則第10条の23第1項第4号及び第5号、同規則第10条の
28第1項第3号及び第4号に定める契約に係る貸付けについては、事業性があるものとみなし、それ
ぞれの業種別の欄に計上する。また、施行規則第10条の22第1項第4号に掲げる金額を基に算出し
た法第13条の2第2項に定める基準額の範囲内で契約した貸付けについては「個人」の欄に計上す
る。</t>
    <phoneticPr fontId="1"/>
  </si>
  <si>
    <t>　「個人」欄の残高は、「表１」の消費者向計の残高と一致する。</t>
    <phoneticPr fontId="1"/>
  </si>
  <si>
    <t>　「特定非営利活動法人」とは、特定非営利活動促進法（平成10年法律第7号）第10条の規定に基
づき設立された特定非営利活動法人をいう。</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</si>
  <si>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</si>
  <si>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</si>
  <si>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</si>
  <si>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</si>
  <si>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</si>
  <si>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</si>
  <si>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</si>
  <si>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</si>
  <si>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「自己資金」とは、資産の合計額から負債の合計額を控除した額をいう。</t>
    <phoneticPr fontId="1"/>
  </si>
  <si>
    <t>　「合計」欄の件数及び残高は、「表１」の合計件数及び合計残高と一致する。</t>
    <phoneticPr fontId="1"/>
  </si>
  <si>
    <t>　「1件当たり平均貸付残高」は、小数点第３位を切捨て第２位までを記載する。例：1.25、0.36等</t>
    <phoneticPr fontId="1"/>
  </si>
  <si>
    <t>　貸付残高が直近の事業年度末における自己資金（法人の場合は自己資本）の額を超える貸付先すべて（ただし、当該先が20に満たない場合は、貸付残高上位20位までの貸付先）について、それぞれの貸付先名、業種、貸付件数及び貸付残高を記載した別途の表（任意様式）を併せて提出する。（自己資金又は自己資本を超える貸付先が無い場合は別途の表の提出は不要）</t>
    <phoneticPr fontId="1"/>
  </si>
  <si>
    <t>　「自己資本」とは、資産の合計額より負債の合計額並びに配当金及び役員賞与金の予定額を控除し、引当金（特別法上の引当金を含む。）の合計額を加えた額をいう。</t>
    <phoneticPr fontId="1"/>
  </si>
  <si>
    <t>期間別</t>
    <rPh sb="0" eb="2">
      <t>キカン</t>
    </rPh>
    <rPh sb="2" eb="3">
      <t>ベツ</t>
    </rPh>
    <phoneticPr fontId="1"/>
  </si>
  <si>
    <t>貸付金の期間別内訳</t>
    <phoneticPr fontId="1"/>
  </si>
  <si>
    <t>　期間は約定期間による。</t>
    <phoneticPr fontId="1"/>
  </si>
  <si>
    <t>　「合計」欄の件数及び残高は、「表１」の合計件数及び合計残高と一致する。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</si>
  <si>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</si>
  <si>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</si>
  <si>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</si>
  <si>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</si>
  <si>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貸付金の種別残高（除外貸付・例外貸付）</t>
    <rPh sb="0" eb="2">
      <t>カシツケ</t>
    </rPh>
    <rPh sb="2" eb="3">
      <t>キン</t>
    </rPh>
    <rPh sb="4" eb="6">
      <t>シュベツ</t>
    </rPh>
    <rPh sb="6" eb="8">
      <t>ザンダカ</t>
    </rPh>
    <rPh sb="9" eb="11">
      <t>ジョガイ</t>
    </rPh>
    <rPh sb="11" eb="13">
      <t>カシツケ</t>
    </rPh>
    <rPh sb="14" eb="16">
      <t>レイガイ</t>
    </rPh>
    <rPh sb="16" eb="18">
      <t>カシツケ</t>
    </rPh>
    <phoneticPr fontId="1"/>
  </si>
  <si>
    <t>平均約定
金利 (％)</t>
    <rPh sb="0" eb="2">
      <t>ヘイキン</t>
    </rPh>
    <rPh sb="2" eb="4">
      <t>ヤクジョウ</t>
    </rPh>
    <rPh sb="5" eb="7">
      <t>キンリ</t>
    </rPh>
    <phoneticPr fontId="1"/>
  </si>
  <si>
    <t>除外貸付</t>
    <rPh sb="0" eb="2">
      <t>ジョガイ</t>
    </rPh>
    <rPh sb="2" eb="4">
      <t>カシツ</t>
    </rPh>
    <phoneticPr fontId="1"/>
  </si>
  <si>
    <t>例外貸付</t>
    <rPh sb="0" eb="2">
      <t>レイガイ</t>
    </rPh>
    <rPh sb="2" eb="4">
      <t>カシツ</t>
    </rPh>
    <phoneticPr fontId="1"/>
  </si>
  <si>
    <t>施行規則第10条の23第1項
第1号で定める契約</t>
    <phoneticPr fontId="1"/>
  </si>
  <si>
    <t>施行規則第10条の23第1項
第1号の2で定める契約</t>
    <phoneticPr fontId="1"/>
  </si>
  <si>
    <t>施行規則第10条の23第1項
第2号で定める契約</t>
    <phoneticPr fontId="1"/>
  </si>
  <si>
    <t>施行規則第10条の23第1項
第6号で定める契約</t>
    <phoneticPr fontId="1"/>
  </si>
  <si>
    <t>　「例外貸付」とは、法第13条の2第2項に規定する個人顧客の利益の保護に支障を生ずることがない契約（法第13の3第5項に規定する個人顧客の利益の保護に支障を生ずることがない極度方式基本契約を含む。）として内閣府令で定めるものをいう。</t>
    <phoneticPr fontId="1"/>
  </si>
  <si>
    <t>　「除外貸付」とは、法第13条の2第2項に規定する住宅資金貸付契約その他の内閣府令で定める契約をいう。</t>
    <phoneticPr fontId="1"/>
  </si>
  <si>
    <t>施行規則第10条の21第1項
第1号で定める契約</t>
    <phoneticPr fontId="1"/>
  </si>
  <si>
    <t>施行規則第10条の21第1項
第2号で定める契約</t>
    <phoneticPr fontId="1"/>
  </si>
  <si>
    <t>施行規則第10条の21第1項
第3号で定める契約</t>
    <phoneticPr fontId="1"/>
  </si>
  <si>
    <t>施行規則第10条の21第1項
第4号で定める契約</t>
    <phoneticPr fontId="1"/>
  </si>
  <si>
    <t>施行規則第10条の21第1項
第5号で定める契約</t>
    <phoneticPr fontId="1"/>
  </si>
  <si>
    <t>施行規則第10条の21第1項
第6号で定める契約</t>
    <phoneticPr fontId="1"/>
  </si>
  <si>
    <t>施行規則第10条の21第1項
第7号で定める契約</t>
    <phoneticPr fontId="1"/>
  </si>
  <si>
    <t>施行規則第10条の21第1項
第8号で定める契約</t>
    <phoneticPr fontId="1"/>
  </si>
  <si>
    <t>施行規則第10条の23第1項第2号の2及び施行規則第10条の28第1項第1号で定める契約</t>
    <phoneticPr fontId="1"/>
  </si>
  <si>
    <t>施行規則第10条の23第1項第3号及び施行規則第10条28第1項第2号で定める契約</t>
    <phoneticPr fontId="1"/>
  </si>
  <si>
    <t>施行規則第10条の23第1項第4号及び施行規則第10条28第1項第3号で定める契約</t>
    <phoneticPr fontId="1"/>
  </si>
  <si>
    <t>施行規則第10条の23第1項第5号及び施行規則第10条28第1項第4号で定める契約</t>
    <phoneticPr fontId="1"/>
  </si>
  <si>
    <t>総量規制超過部分の貸付残高</t>
    <phoneticPr fontId="1"/>
  </si>
  <si>
    <t>貸付種別</t>
    <rPh sb="0" eb="2">
      <t>カシツケ</t>
    </rPh>
    <rPh sb="2" eb="4">
      <t>シュベツ</t>
    </rPh>
    <phoneticPr fontId="1"/>
  </si>
  <si>
    <t>先　数
(件)</t>
    <rPh sb="0" eb="1">
      <t>サキ</t>
    </rPh>
    <rPh sb="2" eb="3">
      <t>スウ</t>
    </rPh>
    <rPh sb="5" eb="6">
      <t>ケン</t>
    </rPh>
    <phoneticPr fontId="1"/>
  </si>
  <si>
    <t>残　　高
(千円)</t>
    <rPh sb="0" eb="1">
      <t>ザン</t>
    </rPh>
    <rPh sb="3" eb="4">
      <t>コウ</t>
    </rPh>
    <rPh sb="6" eb="8">
      <t>センエン</t>
    </rPh>
    <phoneticPr fontId="1"/>
  </si>
  <si>
    <t>総量規制超過部分の貸付残高
（自社貸付残高）</t>
    <rPh sb="0" eb="2">
      <t>ソウリョウ</t>
    </rPh>
    <rPh sb="2" eb="4">
      <t>キセイ</t>
    </rPh>
    <rPh sb="4" eb="6">
      <t>チョウカ</t>
    </rPh>
    <rPh sb="6" eb="8">
      <t>ブブン</t>
    </rPh>
    <rPh sb="9" eb="11">
      <t>カシツケ</t>
    </rPh>
    <rPh sb="11" eb="13">
      <t>ザンダカ</t>
    </rPh>
    <rPh sb="15" eb="17">
      <t>ジシャ</t>
    </rPh>
    <rPh sb="17" eb="19">
      <t>カシツケ</t>
    </rPh>
    <rPh sb="19" eb="21">
      <t>ザンダカ</t>
    </rPh>
    <phoneticPr fontId="1"/>
  </si>
  <si>
    <t>　「先数」は、本報告書作成時点で個人顧客と極度方式基本契約を締結している場合において、直近で実施した法第13条の３第１項及び第２項の規定による調査（途上与信調査）の結果、同条第５項に規定する「基準額超過極度方式基本契約」に該当すると認められた極度方式基本契約（下記２において「当該契約」という。）に係る個人顧客の先数を記載する。</t>
    <phoneticPr fontId="1"/>
  </si>
  <si>
    <t>　「残高」は、当該契約に係る個人顧客に対する提出業者の３月末時点の貸付残高（当該契約の残元本及び当該契約以外の貸付けに係る契約を同一顧客と締結している場合にはその残元本。）のうち、当該個人顧客に係る法第13条の２第２項に規定する「基準額」を超過している額を記載する。</t>
    <phoneticPr fontId="1"/>
  </si>
  <si>
    <t>消費者向無担保貸付金の金額別内訳</t>
    <rPh sb="0" eb="3">
      <t>ショウヒシャ</t>
    </rPh>
    <rPh sb="3" eb="4">
      <t>ムケ</t>
    </rPh>
    <rPh sb="4" eb="7">
      <t>ムタンポ</t>
    </rPh>
    <rPh sb="7" eb="9">
      <t>カシツケ</t>
    </rPh>
    <rPh sb="9" eb="10">
      <t>キン</t>
    </rPh>
    <rPh sb="11" eb="13">
      <t>キンガク</t>
    </rPh>
    <rPh sb="13" eb="14">
      <t>ベツ</t>
    </rPh>
    <rPh sb="14" eb="16">
      <t>ウチワケ</t>
    </rPh>
    <phoneticPr fontId="1"/>
  </si>
  <si>
    <t>「合計」欄の件数及び残高は、「表１」の消費者向無担保貸付金の件数及び残高と一致する。</t>
    <phoneticPr fontId="1"/>
  </si>
  <si>
    <t>消費者向無担保貸付金の金利別内訳</t>
    <phoneticPr fontId="1"/>
  </si>
  <si>
    <t>「合計」欄の件数及び残高は、「表１」の消費者向無担保貸付金の件数及び残高と一致する。</t>
    <phoneticPr fontId="1"/>
  </si>
  <si>
    <t>事業者向無担保貸付金の金額別内訳</t>
    <phoneticPr fontId="1"/>
  </si>
  <si>
    <t>事業者向無担保貸付金の金利別内訳</t>
    <phoneticPr fontId="1"/>
  </si>
  <si>
    <t xml:space="preserve">     10 億円超</t>
    <rPh sb="8" eb="9">
      <t>オク</t>
    </rPh>
    <rPh sb="9" eb="10">
      <t>エン</t>
    </rPh>
    <rPh sb="10" eb="11">
      <t>チョウ</t>
    </rPh>
    <phoneticPr fontId="1"/>
  </si>
  <si>
    <t>　「合計」欄の件数及び残高は、「表１」の事業者向無担保貸付金の件数及び残高と一致する。</t>
    <phoneticPr fontId="1"/>
  </si>
  <si>
    <t>　「1件当たり平均貸付残高」は、小数点第３位を切り捨て第２位までを記載する。例：1.25、0.36等</t>
    <phoneticPr fontId="1"/>
  </si>
  <si>
    <t>　「合計」欄の件数及び残高は、「表１」の事業者向無担保貸付金の件数及び残高と一致する。</t>
    <phoneticPr fontId="1"/>
  </si>
  <si>
    <t>消費者向無担保貸付金の新規契約状況等</t>
    <phoneticPr fontId="1"/>
  </si>
  <si>
    <t>⑴</t>
    <phoneticPr fontId="1"/>
  </si>
  <si>
    <t>新規契約状況</t>
    <phoneticPr fontId="1"/>
  </si>
  <si>
    <t>件　数　等
(件・％)</t>
    <rPh sb="0" eb="1">
      <t>ケン</t>
    </rPh>
    <rPh sb="2" eb="3">
      <t>カズ</t>
    </rPh>
    <rPh sb="4" eb="5">
      <t>トウ</t>
    </rPh>
    <rPh sb="7" eb="8">
      <t>ケン</t>
    </rPh>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</si>
  <si>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</si>
  <si>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</si>
  <si>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</si>
  <si>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</si>
  <si>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</si>
  <si>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</si>
  <si>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</si>
  <si>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</si>
  <si>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</si>
  <si>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</si>
  <si>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</si>
  <si>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件　数　等
(件・千円)</t>
    <rPh sb="0" eb="1">
      <t>ケン</t>
    </rPh>
    <rPh sb="2" eb="3">
      <t>カズ</t>
    </rPh>
    <rPh sb="4" eb="5">
      <t>トウ</t>
    </rPh>
    <rPh sb="7" eb="8">
      <t>ケン</t>
    </rPh>
    <rPh sb="9" eb="11">
      <t>センエン</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</si>
  <si>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</si>
  <si>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</si>
  <si>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</si>
  <si>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</si>
  <si>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</si>
  <si>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</si>
  <si>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</si>
  <si>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</si>
  <si>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</si>
  <si>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</si>
  <si>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</si>
  <si>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</si>
  <si>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</si>
  <si>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貸金業協会等への加入状況等</t>
    <phoneticPr fontId="1"/>
  </si>
  <si>
    <t>（参考）その他加入している団体があればその名称を記載すること</t>
    <phoneticPr fontId="1"/>
  </si>
  <si>
    <t>　１～14の該当する項目の左の欄に○を記載し、参考についてはその名称を記載すること。</t>
    <phoneticPr fontId="1"/>
  </si>
  <si>
    <t>　一般社団法人等とは、一般社団法人、一般財団法人、公益社団法人、公益財団法人等をいう。</t>
    <phoneticPr fontId="1"/>
  </si>
  <si>
    <t>貸金業協会に加盟している</t>
    <phoneticPr fontId="1"/>
  </si>
  <si>
    <t>指定信用情報機関に加盟している</t>
    <phoneticPr fontId="1"/>
  </si>
  <si>
    <t>電話加入権に質権を設定することを目的とした事業協同組合に加盟している</t>
    <phoneticPr fontId="1"/>
  </si>
  <si>
    <t>一般社団法人日本クレジット協会に加盟している</t>
    <phoneticPr fontId="1"/>
  </si>
  <si>
    <t>日本クレジットカード協会に加盟している</t>
    <phoneticPr fontId="1"/>
  </si>
  <si>
    <t>包括信用購入あっせん業者又は個別信用購入あっせん業者として登録を受けている</t>
    <phoneticPr fontId="1"/>
  </si>
  <si>
    <t>電気機械器具関係の一般社団法人等に加盟している（関係会社が加盟している場合を含む）</t>
    <phoneticPr fontId="1"/>
  </si>
  <si>
    <t>自動車関係の一般社団法人等に加盟している（関係会社が加盟している場合を含む）</t>
    <phoneticPr fontId="1"/>
  </si>
  <si>
    <t>日本百貨店協会、日本チェーンストア協会、協同組合連合会日本商店連盟、協同組合連合会日本専門店会連盟に加盟している（関係会社が加盟している場合を含む）</t>
    <phoneticPr fontId="1"/>
  </si>
  <si>
    <t>建設・不動産関係の一般社団法人等に加盟している（関係会社が加盟している場合を含む）</t>
    <phoneticPr fontId="1"/>
  </si>
  <si>
    <t>質屋の許可を受けている</t>
    <phoneticPr fontId="1"/>
  </si>
  <si>
    <t>公益社団法人リース事業協会に加盟している</t>
    <phoneticPr fontId="1"/>
  </si>
  <si>
    <t>日賦貸金業者として登録されている</t>
    <phoneticPr fontId="1"/>
  </si>
  <si>
    <t>上記のいずれにも該当しない</t>
    <phoneticPr fontId="1"/>
  </si>
  <si>
    <t xml:space="preserve">     10 万円以下</t>
    <rPh sb="8" eb="12">
      <t>マンエンイカ</t>
    </rPh>
    <phoneticPr fontId="1"/>
  </si>
  <si>
    <t xml:space="preserve">     10 万円超      30 万円以下</t>
    <rPh sb="8" eb="10">
      <t>マンエン</t>
    </rPh>
    <rPh sb="10" eb="11">
      <t>チョウ</t>
    </rPh>
    <rPh sb="20" eb="22">
      <t>マンエン</t>
    </rPh>
    <rPh sb="22" eb="24">
      <t>イカ</t>
    </rPh>
    <phoneticPr fontId="1"/>
  </si>
  <si>
    <t xml:space="preserve">     30   〃        50   〃</t>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</si>
  <si>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</si>
  <si>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</si>
  <si>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</si>
  <si>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</si>
  <si>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</si>
  <si>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億円超       5   〃</t>
    <rPh sb="8" eb="10">
      <t>オクエン</t>
    </rPh>
    <rPh sb="10" eb="11">
      <t>チョウ</t>
    </rPh>
    <phoneticPr fontId="1"/>
  </si>
  <si>
    <t xml:space="preserve">      5   〃        10   〃</t>
    <phoneticPr fontId="1"/>
  </si>
  <si>
    <t xml:space="preserve">     10   〃       100   〃</t>
    <phoneticPr fontId="1"/>
  </si>
  <si>
    <t xml:space="preserve">    100 億円超</t>
    <rPh sb="8" eb="10">
      <t>オクエン</t>
    </rPh>
    <rPh sb="10" eb="11">
      <t>チョウ</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</si>
  <si>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</si>
  <si>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</si>
  <si>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</si>
  <si>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</si>
  <si>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</si>
  <si>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</si>
  <si>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</si>
  <si>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 xml:space="preserve">     10.0 ％以下</t>
    <rPh sb="11" eb="13">
      <t>イカ</t>
    </rPh>
    <phoneticPr fontId="1"/>
  </si>
  <si>
    <t xml:space="preserve">   10.0 ％超     15.0 ％以下</t>
    <rPh sb="9" eb="10">
      <t>チョウ</t>
    </rPh>
    <rPh sb="21" eb="23">
      <t>イカ</t>
    </rPh>
    <phoneticPr fontId="1"/>
  </si>
  <si>
    <t xml:space="preserve">   15.0   〃     18.0   〃</t>
    <phoneticPr fontId="1"/>
  </si>
  <si>
    <t xml:space="preserve">   18.0   〃     20.0   〃</t>
    <phoneticPr fontId="1"/>
  </si>
  <si>
    <t xml:space="preserve">   20.0   〃     29.2   〃</t>
    <phoneticPr fontId="1"/>
  </si>
  <si>
    <t xml:space="preserve">   29.2   〃 </t>
    <phoneticPr fontId="1"/>
  </si>
  <si>
    <t xml:space="preserve">   10 万円超     20 万円以下</t>
    <rPh sb="6" eb="8">
      <t>マンエン</t>
    </rPh>
    <rPh sb="8" eb="9">
      <t>チョウ</t>
    </rPh>
    <rPh sb="17" eb="19">
      <t>マンエン</t>
    </rPh>
    <rPh sb="19" eb="21">
      <t>イカ</t>
    </rPh>
    <phoneticPr fontId="1"/>
  </si>
  <si>
    <t xml:space="preserve"> 　20   〃       30   〃</t>
    <phoneticPr fontId="1"/>
  </si>
  <si>
    <t xml:space="preserve">   30   〃　　   50   〃</t>
    <phoneticPr fontId="1"/>
  </si>
  <si>
    <t xml:space="preserve">   50   〃       70   〃</t>
    <phoneticPr fontId="1"/>
  </si>
  <si>
    <t xml:space="preserve">   70   〃      100   〃</t>
    <phoneticPr fontId="1"/>
  </si>
  <si>
    <t xml:space="preserve">  100   〃      150   〃</t>
    <phoneticPr fontId="1"/>
  </si>
  <si>
    <t xml:space="preserve">  150   〃      200   〃</t>
    <phoneticPr fontId="1"/>
  </si>
  <si>
    <t xml:space="preserve">  200   〃      300   〃</t>
    <phoneticPr fontId="1"/>
  </si>
  <si>
    <t xml:space="preserve">  300 万円超</t>
    <rPh sb="6" eb="8">
      <t>マンエン</t>
    </rPh>
    <rPh sb="8" eb="9">
      <t>チョウ</t>
    </rPh>
    <phoneticPr fontId="1"/>
  </si>
  <si>
    <t xml:space="preserve">   10.0 ％超    15.0 ％以下</t>
    <rPh sb="9" eb="10">
      <t>チョウ</t>
    </rPh>
    <rPh sb="20" eb="22">
      <t>イカ</t>
    </rPh>
    <phoneticPr fontId="1"/>
  </si>
  <si>
    <t xml:space="preserve">   15.0   〃    18.0   〃</t>
    <phoneticPr fontId="1"/>
  </si>
  <si>
    <t xml:space="preserve">   18.0   〃    20.0   〃</t>
    <phoneticPr fontId="1"/>
  </si>
  <si>
    <t xml:space="preserve">   20.0   〃    29.2   〃</t>
    <phoneticPr fontId="1"/>
  </si>
  <si>
    <t xml:space="preserve">    100 万円以下</t>
    <rPh sb="8" eb="12">
      <t>マンエンイカ</t>
    </rPh>
    <phoneticPr fontId="1"/>
  </si>
  <si>
    <t xml:space="preserve">    100 万円超     500 万円以下</t>
    <rPh sb="8" eb="10">
      <t>マンエン</t>
    </rPh>
    <rPh sb="10" eb="11">
      <t>チョウ</t>
    </rPh>
    <rPh sb="20" eb="22">
      <t>マンエン</t>
    </rPh>
    <rPh sb="22" eb="24">
      <t>イカ</t>
    </rPh>
    <phoneticPr fontId="1"/>
  </si>
  <si>
    <t xml:space="preserve">    500   〃     1,000    〃</t>
    <phoneticPr fontId="1"/>
  </si>
  <si>
    <t xml:space="preserve">  1,000   〃　 　5,000    〃</t>
    <phoneticPr fontId="1"/>
  </si>
  <si>
    <t xml:space="preserve">      1 億円超       5    〃</t>
    <rPh sb="8" eb="10">
      <t>オクエン</t>
    </rPh>
    <rPh sb="10" eb="11">
      <t>チョウ</t>
    </rPh>
    <phoneticPr fontId="1"/>
  </si>
  <si>
    <t xml:space="preserve">      5   〃        10    〃</t>
    <phoneticPr fontId="1"/>
  </si>
  <si>
    <t xml:space="preserve">    5.0 ％超    10.0 ％以下</t>
    <rPh sb="9" eb="10">
      <t>チョウ</t>
    </rPh>
    <rPh sb="20" eb="22">
      <t>イカ</t>
    </rPh>
    <phoneticPr fontId="1"/>
  </si>
  <si>
    <t xml:space="preserve">      5.0 ％以下</t>
    <rPh sb="11" eb="13">
      <t>イカ</t>
    </rPh>
    <phoneticPr fontId="1"/>
  </si>
  <si>
    <t xml:space="preserve">   10.0   〃    15.0   〃</t>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</si>
  <si>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</si>
  <si>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</si>
  <si>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trike/>
        <sz val="8.5"/>
        <rFont val="游ゴシック"/>
        <family val="3"/>
        <charset val="128"/>
        <scheme val="minor"/>
      </rPr>
      <t>例：1年以下が2件、1年超5年以下の2年が3件、3年が5件、5年超10年以下の6年が3件、7年が3件の場合</t>
    </r>
    <r>
      <rPr>
        <sz val="8.5"/>
        <rFont val="游ゴシック"/>
        <family val="3"/>
        <charset val="128"/>
        <scheme val="minor"/>
      </rPr>
      <t xml:space="preserve">
　</t>
    </r>
    <r>
      <rPr>
        <strike/>
        <sz val="8.5"/>
        <rFont val="游ゴシック"/>
        <family val="3"/>
        <charset val="128"/>
        <scheme val="minor"/>
      </rPr>
      <t>→　(1×2＋2×3＋3×5＋6×3＋7×3)÷(2+3+5+3+3)=3.875（3.87年）</t>
    </r>
    <r>
      <rPr>
        <sz val="8.5"/>
        <rFont val="游ゴシック"/>
        <family val="3"/>
        <charset val="128"/>
        <scheme val="minor"/>
      </rPr>
      <t xml:space="preserve">
</t>
    </r>
    <r>
      <rPr>
        <sz val="9"/>
        <rFont val="游ゴシック"/>
        <family val="3"/>
        <charset val="128"/>
        <scheme val="minor"/>
      </rPr>
      <t>　なお、算出不能の場合は推定値を記載する。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</si>
</sst>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 numFmtId="184" formatCode="#,##0.00&quot;千&quot;&quot;円&quot;"/>
    <numFmt numFmtId="185" formatCode="#,##0.00_ &quot;年&quot;"/>
    <numFmt numFmtId="186" formatCode="#,##0_ &quot;千円&quot;"/>
  </numFmts>
  <fonts count="20">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trike/>
      <sz val="8"/>
      <color theme="1"/>
      <name val="游ゴシック"/>
      <family val="3"/>
      <charset val="128"/>
      <scheme val="minor"/>
    </font>
    <font>
      <strike/>
      <sz val="9"/>
      <color theme="1"/>
      <name val="游ゴシック"/>
      <family val="3"/>
      <charset val="128"/>
      <scheme val="minor"/>
    </font>
    <font>
      <sz val="8.5"/>
      <color theme="1"/>
      <name val="游ゴシック"/>
      <family val="3"/>
      <charset val="128"/>
      <scheme val="minor"/>
    </font>
    <font>
      <sz val="9"/>
      <color theme="1"/>
      <name val="ＭＳ ゴシック"/>
      <family val="3"/>
      <charset val="128"/>
    </font>
    <font>
      <sz val="9"/>
      <name val="ＭＳ ゴシック"/>
      <family val="3"/>
      <charset val="128"/>
    </font>
    <font>
      <sz val="10"/>
      <name val="游ゴシック"/>
      <family val="3"/>
      <charset val="128"/>
      <scheme val="minor"/>
    </font>
    <font>
      <sz val="8"/>
      <name val="游ゴシック"/>
      <family val="3"/>
      <charset val="128"/>
      <scheme val="minor"/>
    </font>
    <font>
      <sz val="9"/>
      <name val="游ゴシック"/>
      <family val="3"/>
      <charset val="128"/>
      <scheme val="minor"/>
    </font>
    <font>
      <strike/>
      <sz val="8.5"/>
      <name val="游ゴシック"/>
      <family val="3"/>
      <charset val="128"/>
      <scheme val="minor"/>
    </font>
    <font>
      <sz val="8.5"/>
      <name val="游ゴシック"/>
      <family val="3"/>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4"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178" fontId="2" fillId="0" borderId="13" xfId="0" applyNumberFormat="1" applyFont="1" applyBorder="1" applyAlignment="1">
      <alignment horizontal="right" vertical="center" shrinkToFit="1"/>
    </xf>
    <xf numFmtId="0" fontId="2" fillId="0" borderId="0" xfId="0" applyFont="1" applyAlignment="1">
      <alignment horizontal="left" vertical="center" wrapText="1" indent="1" shrinkToFit="1"/>
    </xf>
    <xf numFmtId="180" fontId="2" fillId="0" borderId="0" xfId="0" applyNumberFormat="1" applyFont="1" applyAlignment="1">
      <alignment horizontal="right" vertical="center" shrinkToFit="1"/>
    </xf>
    <xf numFmtId="178" fontId="2" fillId="0" borderId="0" xfId="0" applyNumberFormat="1" applyFont="1" applyAlignment="1">
      <alignment horizontal="right" vertical="center" shrinkToFit="1"/>
    </xf>
    <xf numFmtId="0" fontId="5" fillId="0" borderId="0" xfId="0" applyFont="1" applyAlignment="1">
      <alignment horizontal="left" vertical="top" wrapText="1"/>
    </xf>
    <xf numFmtId="0" fontId="10" fillId="0" borderId="0" xfId="0" applyFont="1" applyAlignment="1">
      <alignment vertical="top"/>
    </xf>
    <xf numFmtId="0" fontId="2" fillId="0" borderId="0" xfId="0" applyFont="1" applyAlignment="1">
      <alignment horizontal="left" vertical="center" shrinkToFit="1"/>
    </xf>
    <xf numFmtId="179" fontId="2" fillId="0" borderId="0" xfId="0" applyNumberFormat="1" applyFont="1" applyAlignment="1">
      <alignment horizontal="right" vertical="center" shrinkToFit="1"/>
    </xf>
    <xf numFmtId="0" fontId="2" fillId="0" borderId="0" xfId="0" applyFont="1" applyAlignment="1">
      <alignment horizontal="center" vertical="center" wrapText="1" shrinkToFit="1"/>
    </xf>
    <xf numFmtId="177" fontId="2" fillId="0" borderId="0" xfId="0" applyNumberFormat="1" applyFont="1" applyAlignment="1">
      <alignment horizontal="right" vertical="center" shrinkToFit="1"/>
    </xf>
    <xf numFmtId="177" fontId="2" fillId="0" borderId="13" xfId="0" applyNumberFormat="1" applyFont="1" applyBorder="1" applyAlignment="1">
      <alignment horizontal="center" vertical="center" wrapText="1" shrinkToFit="1"/>
    </xf>
    <xf numFmtId="0" fontId="2" fillId="0" borderId="4" xfId="0" applyFont="1" applyBorder="1" applyAlignment="1">
      <alignment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182" fontId="2" fillId="0" borderId="1" xfId="0" applyNumberFormat="1" applyFont="1" applyBorder="1" applyAlignment="1">
      <alignment horizontal="right" vertical="center" indent="1" shrinkToFit="1"/>
    </xf>
    <xf numFmtId="0" fontId="2" fillId="0" borderId="4" xfId="0" applyFont="1" applyBorder="1" applyAlignment="1">
      <alignment horizontal="left" vertical="center" wrapText="1" indent="1"/>
    </xf>
    <xf numFmtId="178" fontId="13" fillId="0" borderId="13" xfId="0" applyNumberFormat="1" applyFont="1" applyBorder="1" applyAlignment="1">
      <alignment horizontal="right" vertical="center" shrinkToFit="1"/>
    </xf>
    <xf numFmtId="178" fontId="13" fillId="0" borderId="15" xfId="0" applyNumberFormat="1" applyFont="1" applyBorder="1" applyAlignment="1">
      <alignment horizontal="right" vertical="center" shrinkToFit="1"/>
    </xf>
    <xf numFmtId="0" fontId="13" fillId="0" borderId="0" xfId="0" applyFont="1">
      <alignment vertical="center"/>
    </xf>
    <xf numFmtId="0" fontId="13" fillId="0" borderId="12" xfId="0" applyFont="1" applyBorder="1" applyAlignment="1">
      <alignment vertical="center" wrapText="1"/>
    </xf>
    <xf numFmtId="0" fontId="13" fillId="0" borderId="1" xfId="0" applyFont="1" applyBorder="1" applyAlignment="1">
      <alignment horizontal="center" vertical="center" wrapText="1"/>
    </xf>
    <xf numFmtId="179" fontId="13" fillId="0" borderId="1" xfId="0" applyNumberFormat="1" applyFont="1" applyBorder="1" applyAlignment="1">
      <alignment horizontal="right" vertical="center" shrinkToFit="1"/>
    </xf>
    <xf numFmtId="0" fontId="15" fillId="0" borderId="0" xfId="0" applyFont="1">
      <alignment vertical="center"/>
    </xf>
    <xf numFmtId="0" fontId="15" fillId="0" borderId="0" xfId="0" applyFont="1" applyAlignment="1">
      <alignment vertical="top"/>
    </xf>
    <xf numFmtId="0" fontId="13" fillId="0" borderId="0" xfId="0" applyFont="1" applyAlignment="1">
      <alignment vertical="top"/>
    </xf>
    <xf numFmtId="0" fontId="13" fillId="0" borderId="0" xfId="0" applyFont="1" applyAlignment="1">
      <alignment horizontal="left" vertical="center" shrinkToFit="1"/>
    </xf>
    <xf numFmtId="179" fontId="13" fillId="0" borderId="0" xfId="0" applyNumberFormat="1" applyFont="1" applyAlignment="1">
      <alignment horizontal="right" vertical="center" shrinkToFit="1"/>
    </xf>
    <xf numFmtId="178" fontId="13" fillId="0" borderId="0" xfId="0" applyNumberFormat="1" applyFont="1" applyAlignment="1">
      <alignment horizontal="right" vertical="center" shrinkToFit="1"/>
    </xf>
    <xf numFmtId="0" fontId="15" fillId="0" borderId="0" xfId="0" applyFont="1" applyAlignment="1">
      <alignment vertical="top" wrapText="1"/>
    </xf>
    <xf numFmtId="0" fontId="13" fillId="0" borderId="0" xfId="0" applyFont="1" applyAlignment="1">
      <alignment horizontal="center" vertical="center" wrapText="1" shrinkToFit="1"/>
    </xf>
    <xf numFmtId="177" fontId="13" fillId="0" borderId="0" xfId="0" applyNumberFormat="1" applyFont="1" applyAlignment="1">
      <alignment horizontal="right" vertical="center" shrinkToFit="1"/>
    </xf>
    <xf numFmtId="178" fontId="2" fillId="0" borderId="15" xfId="0" applyNumberFormat="1" applyFont="1" applyBorder="1" applyAlignment="1">
      <alignment horizontal="right" vertical="center" shrinkToFit="1"/>
    </xf>
    <xf numFmtId="184" fontId="13" fillId="0" borderId="1" xfId="0" applyNumberFormat="1" applyFont="1" applyBorder="1" applyAlignment="1">
      <alignment horizontal="right" vertical="center" shrinkToFit="1"/>
    </xf>
    <xf numFmtId="177" fontId="2" fillId="0" borderId="1" xfId="0" applyNumberFormat="1" applyFont="1" applyBorder="1" applyAlignment="1" applyProtection="1">
      <alignment horizontal="right" vertical="center" shrinkToFit="1"/>
      <protection locked="0"/>
    </xf>
    <xf numFmtId="178" fontId="2" fillId="0" borderId="1" xfId="0" applyNumberFormat="1" applyFont="1" applyBorder="1" applyAlignment="1" applyProtection="1">
      <alignment horizontal="right" vertical="center" shrinkToFit="1"/>
      <protection locked="0"/>
    </xf>
    <xf numFmtId="177" fontId="13" fillId="0" borderId="13" xfId="0" applyNumberFormat="1" applyFont="1" applyBorder="1" applyAlignment="1" applyProtection="1">
      <alignment horizontal="right" vertical="center" shrinkToFit="1"/>
      <protection locked="0"/>
    </xf>
    <xf numFmtId="177" fontId="13" fillId="0" borderId="1" xfId="0" applyNumberFormat="1" applyFont="1" applyBorder="1" applyAlignment="1" applyProtection="1">
      <alignment horizontal="right" vertical="center" shrinkToFit="1"/>
      <protection locked="0"/>
    </xf>
    <xf numFmtId="177" fontId="2" fillId="0" borderId="13" xfId="0" applyNumberFormat="1" applyFont="1" applyBorder="1" applyAlignment="1" applyProtection="1">
      <alignment horizontal="right" vertical="center" shrinkToFit="1"/>
      <protection locked="0"/>
    </xf>
    <xf numFmtId="181" fontId="2" fillId="0" borderId="1" xfId="0" applyNumberFormat="1" applyFont="1" applyBorder="1" applyAlignment="1" applyProtection="1">
      <alignment horizontal="right" vertical="center" indent="1" shrinkToFit="1"/>
      <protection locked="0"/>
    </xf>
    <xf numFmtId="183" fontId="2" fillId="0" borderId="1" xfId="0" applyNumberFormat="1" applyFont="1" applyBorder="1" applyAlignment="1" applyProtection="1">
      <alignment horizontal="right" vertical="center" indent="1" shrinkToFit="1"/>
      <protection locked="0"/>
    </xf>
    <xf numFmtId="177" fontId="13" fillId="0" borderId="13" xfId="0" applyNumberFormat="1" applyFont="1" applyBorder="1" applyAlignment="1">
      <alignment horizontal="right" vertical="center" shrinkToFit="1"/>
    </xf>
    <xf numFmtId="0" fontId="13" fillId="0" borderId="0" xfId="0" applyFont="1" applyAlignment="1">
      <alignment horizontal="left" vertical="center" wrapText="1" shrinkToFit="1"/>
    </xf>
    <xf numFmtId="180" fontId="13" fillId="0" borderId="1" xfId="0" applyNumberFormat="1" applyFont="1" applyBorder="1" applyAlignment="1" applyProtection="1">
      <alignment horizontal="right" vertical="center" shrinkToFit="1"/>
      <protection locked="0"/>
    </xf>
    <xf numFmtId="185" fontId="13" fillId="0" borderId="1" xfId="0" applyNumberFormat="1" applyFont="1" applyBorder="1" applyAlignment="1" applyProtection="1">
      <alignment horizontal="right" vertical="center" shrinkToFit="1"/>
      <protection locked="0"/>
    </xf>
    <xf numFmtId="186" fontId="2" fillId="0" borderId="1" xfId="0" applyNumberFormat="1" applyFont="1" applyBorder="1" applyAlignment="1">
      <alignment horizontal="right" vertical="center" indent="1" shrinkToFit="1"/>
    </xf>
    <xf numFmtId="177" fontId="13" fillId="0" borderId="1" xfId="0" applyNumberFormat="1" applyFont="1" applyBorder="1" applyAlignment="1">
      <alignment horizontal="right" vertical="center" shrinkToFit="1"/>
    </xf>
    <xf numFmtId="177" fontId="2" fillId="0" borderId="1" xfId="0" applyNumberFormat="1" applyFont="1" applyBorder="1" applyAlignment="1" applyProtection="1">
      <alignment horizontal="right" vertical="center" indent="1" shrinkToFit="1"/>
      <protection locked="0"/>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distributed" vertical="center" wrapText="1"/>
    </xf>
    <xf numFmtId="0" fontId="2" fillId="0" borderId="0" xfId="0" applyFont="1" applyAlignment="1">
      <alignment horizontal="left" vertical="center"/>
    </xf>
    <xf numFmtId="0" fontId="3" fillId="0" borderId="0" xfId="0" applyFont="1" applyAlignment="1">
      <alignment horizontal="distributed" vertical="center" indent="15"/>
    </xf>
    <xf numFmtId="0" fontId="2" fillId="0" borderId="0" xfId="0" applyFont="1" applyAlignment="1">
      <alignment horizontal="right" vertical="center"/>
    </xf>
    <xf numFmtId="176" fontId="2" fillId="0" borderId="0" xfId="0" applyNumberFormat="1" applyFont="1" applyAlignment="1">
      <alignment horizontal="center" vertical="center"/>
    </xf>
    <xf numFmtId="0" fontId="2" fillId="0" borderId="0" xfId="0" applyFont="1" applyAlignment="1">
      <alignment horizontal="left" vertical="top"/>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textRotation="255" wrapText="1"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10" xfId="0" applyFont="1" applyBorder="1" applyAlignment="1">
      <alignment horizontal="distributed" vertical="center" wrapText="1" indent="1" shrinkToFit="1"/>
    </xf>
    <xf numFmtId="0" fontId="2" fillId="0" borderId="12" xfId="0" applyFont="1" applyBorder="1" applyAlignment="1">
      <alignment horizontal="distributed" vertical="center" indent="1" shrinkToFit="1"/>
    </xf>
    <xf numFmtId="0" fontId="2" fillId="0" borderId="10" xfId="0" applyFont="1" applyBorder="1" applyAlignment="1">
      <alignment horizontal="distributed" vertical="center" indent="1" shrinkToFi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2" fillId="0" borderId="11"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3" fontId="12" fillId="0" borderId="10" xfId="0" applyNumberFormat="1"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0"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5" fillId="0" borderId="0" xfId="0" applyFont="1" applyAlignment="1">
      <alignment horizontal="left" vertical="top" wrapText="1"/>
    </xf>
    <xf numFmtId="0" fontId="12" fillId="0" borderId="10"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2" xfId="0" applyFont="1" applyBorder="1" applyAlignment="1">
      <alignment horizontal="left" vertical="center" wrapText="1" indent="1" shrinkToFit="1"/>
    </xf>
    <xf numFmtId="0" fontId="12" fillId="0" borderId="10" xfId="0" applyFont="1" applyBorder="1" applyAlignment="1">
      <alignment horizontal="left" vertical="center" wrapText="1" shrinkToFit="1"/>
    </xf>
    <xf numFmtId="0" fontId="13" fillId="0" borderId="2" xfId="0" applyFont="1" applyBorder="1" applyAlignment="1">
      <alignment horizontal="right" vertical="top" indent="1"/>
    </xf>
    <xf numFmtId="0" fontId="13" fillId="0" borderId="3" xfId="0" applyFont="1" applyBorder="1" applyAlignment="1">
      <alignment horizontal="right" vertical="top" indent="1"/>
    </xf>
    <xf numFmtId="0" fontId="13" fillId="0" borderId="4" xfId="0" applyFont="1" applyBorder="1" applyAlignment="1">
      <alignment horizontal="right" vertical="top" indent="1"/>
    </xf>
    <xf numFmtId="0" fontId="13" fillId="0" borderId="2" xfId="0" applyFont="1" applyBorder="1" applyAlignment="1">
      <alignment horizontal="center" vertical="center" wrapText="1"/>
    </xf>
    <xf numFmtId="0" fontId="13" fillId="0" borderId="14" xfId="0" applyFont="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4" xfId="0" applyFont="1" applyBorder="1" applyAlignment="1">
      <alignment horizontal="center" vertical="center" wrapText="1"/>
    </xf>
    <xf numFmtId="0" fontId="13" fillId="0" borderId="7" xfId="0" applyFont="1" applyBorder="1" applyAlignment="1">
      <alignment horizontal="left" indent="1"/>
    </xf>
    <xf numFmtId="0" fontId="13" fillId="0" borderId="8" xfId="0" applyFont="1" applyBorder="1" applyAlignment="1">
      <alignment horizontal="left" indent="1"/>
    </xf>
    <xf numFmtId="0" fontId="13" fillId="0" borderId="9" xfId="0" applyFont="1" applyBorder="1" applyAlignment="1">
      <alignment horizontal="left" inden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10" xfId="0" applyFont="1" applyBorder="1" applyAlignment="1">
      <alignment horizontal="left" vertical="center" wrapText="1" indent="1" shrinkToFit="1"/>
    </xf>
    <xf numFmtId="0" fontId="11" fillId="0" borderId="11" xfId="0" applyFont="1" applyBorder="1" applyAlignment="1">
      <alignment horizontal="left" vertical="center" wrapText="1" indent="1" shrinkToFit="1"/>
    </xf>
    <xf numFmtId="0" fontId="11" fillId="0" borderId="12" xfId="0" applyFont="1" applyBorder="1" applyAlignment="1">
      <alignment horizontal="left" vertical="center" wrapText="1" indent="1" shrinkToFit="1"/>
    </xf>
    <xf numFmtId="0" fontId="2" fillId="0" borderId="2" xfId="0" applyFont="1" applyBorder="1" applyAlignment="1">
      <alignment horizontal="center" vertical="distributed" textRotation="255" wrapText="1" indent="9" shrinkToFit="1"/>
    </xf>
    <xf numFmtId="0" fontId="2" fillId="0" borderId="4" xfId="0" applyFont="1" applyBorder="1" applyAlignment="1">
      <alignment horizontal="center" vertical="distributed" textRotation="255" indent="9" shrinkToFit="1"/>
    </xf>
    <xf numFmtId="0" fontId="2" fillId="0" borderId="5" xfId="0" applyFont="1" applyBorder="1" applyAlignment="1">
      <alignment horizontal="center" vertical="distributed" textRotation="255" indent="9" shrinkToFit="1"/>
    </xf>
    <xf numFmtId="0" fontId="2" fillId="0" borderId="6" xfId="0" applyFont="1" applyBorder="1" applyAlignment="1">
      <alignment horizontal="center" vertical="distributed" textRotation="255" indent="9" shrinkToFit="1"/>
    </xf>
    <xf numFmtId="0" fontId="2" fillId="0" borderId="7" xfId="0" applyFont="1" applyBorder="1" applyAlignment="1">
      <alignment horizontal="center" vertical="distributed" textRotation="255" indent="9" shrinkToFit="1"/>
    </xf>
    <xf numFmtId="0" fontId="2" fillId="0" borderId="9" xfId="0" applyFont="1" applyBorder="1" applyAlignment="1">
      <alignment horizontal="center" vertical="distributed" textRotation="255" indent="9" shrinkToFit="1"/>
    </xf>
    <xf numFmtId="0" fontId="5" fillId="0" borderId="10" xfId="0" applyFont="1" applyBorder="1" applyAlignment="1">
      <alignment horizontal="left" vertical="center" wrapText="1" shrinkToFit="1"/>
    </xf>
    <xf numFmtId="0" fontId="5" fillId="0" borderId="12" xfId="0" applyFont="1" applyBorder="1" applyAlignment="1">
      <alignment horizontal="left" vertical="center" shrinkToFit="1"/>
    </xf>
    <xf numFmtId="0" fontId="2" fillId="0" borderId="12" xfId="0" applyFont="1" applyBorder="1" applyAlignment="1">
      <alignment horizontal="center" vertical="center" shrinkToFit="1"/>
    </xf>
    <xf numFmtId="0" fontId="10"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7" xfId="0" applyFont="1" applyBorder="1" applyAlignment="1">
      <alignment horizontal="center" vertical="center"/>
    </xf>
    <xf numFmtId="3" fontId="12" fillId="0" borderId="10" xfId="0" applyNumberFormat="1" applyFont="1" applyBorder="1" applyAlignment="1">
      <alignment horizontal="left" vertical="center" wrapText="1" indent="1"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2" fillId="0" borderId="7" xfId="0" applyFont="1" applyBorder="1" applyAlignment="1" applyProtection="1">
      <alignment horizontal="left" vertical="center" indent="1" shrinkToFit="1"/>
      <protection locked="0"/>
    </xf>
    <xf numFmtId="0" fontId="2" fillId="0" borderId="8"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714500" y="2209800"/>
          <a:ext cx="2354580" cy="659130"/>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26</xdr:row>
      <xdr:rowOff>0</xdr:rowOff>
    </xdr:from>
    <xdr:to>
      <xdr:col>34</xdr:col>
      <xdr:colOff>104775</xdr:colOff>
      <xdr:row>28</xdr:row>
      <xdr:rowOff>0</xdr:rowOff>
    </xdr:to>
    <xdr:grpSp>
      <xdr:nvGrpSpPr>
        <xdr:cNvPr id="9" name="Group 96">
          <a:extLst>
            <a:ext uri="{FF2B5EF4-FFF2-40B4-BE49-F238E27FC236}">
              <a16:creationId xmlns:a16="http://schemas.microsoft.com/office/drawing/2014/main" id="{00000000-0008-0000-0000-000009000000}"/>
            </a:ext>
          </a:extLst>
        </xdr:cNvPr>
        <xdr:cNvGrpSpPr>
          <a:grpSpLocks/>
        </xdr:cNvGrpSpPr>
      </xdr:nvGrpSpPr>
      <xdr:grpSpPr bwMode="auto">
        <a:xfrm>
          <a:off x="2076450" y="6629400"/>
          <a:ext cx="3589020" cy="857250"/>
          <a:chOff x="314" y="531"/>
          <a:chExt cx="291" cy="43"/>
        </a:xfrm>
      </xdr:grpSpPr>
      <xdr:sp macro="" textlink="">
        <xdr:nvSpPr>
          <xdr:cNvPr id="10" name="Freeform 97">
            <a:extLst>
              <a:ext uri="{FF2B5EF4-FFF2-40B4-BE49-F238E27FC236}">
                <a16:creationId xmlns:a16="http://schemas.microsoft.com/office/drawing/2014/main" id="{00000000-0008-0000-0000-00000A00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98">
            <a:extLst>
              <a:ext uri="{FF2B5EF4-FFF2-40B4-BE49-F238E27FC236}">
                <a16:creationId xmlns:a16="http://schemas.microsoft.com/office/drawing/2014/main" id="{00000000-0008-0000-0000-00000B00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9525" y="33337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9525" y="470535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30</xdr:row>
      <xdr:rowOff>238125</xdr:rowOff>
    </xdr:from>
    <xdr:to>
      <xdr:col>3</xdr:col>
      <xdr:colOff>4953001</xdr:colOff>
      <xdr:row>30</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525" y="323850"/>
          <a:ext cx="163830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9525</xdr:rowOff>
    </xdr:from>
    <xdr:to>
      <xdr:col>4</xdr:col>
      <xdr:colOff>9525</xdr:colOff>
      <xdr:row>3</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25</xdr:row>
      <xdr:rowOff>19050</xdr:rowOff>
    </xdr:from>
    <xdr:to>
      <xdr:col>4</xdr:col>
      <xdr:colOff>0</xdr:colOff>
      <xdr:row>26</xdr:row>
      <xdr:rowOff>323850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39</xdr:row>
      <xdr:rowOff>238125</xdr:rowOff>
    </xdr:from>
    <xdr:to>
      <xdr:col>7</xdr:col>
      <xdr:colOff>600074</xdr:colOff>
      <xdr:row>39</xdr:row>
      <xdr:rowOff>514350</xdr:rowOff>
    </xdr:to>
    <xdr:sp macro="" textlink="">
      <xdr:nvSpPr>
        <xdr:cNvPr id="7" name="大かっこ 6">
          <a:extLst>
            <a:ext uri="{FF2B5EF4-FFF2-40B4-BE49-F238E27FC236}">
              <a16:creationId xmlns:a16="http://schemas.microsoft.com/office/drawing/2014/main" id="{00000000-0008-0000-0400-000007000000}"/>
            </a:ext>
          </a:extLst>
        </xdr:cNvPr>
        <xdr:cNvSpPr/>
      </xdr:nvSpPr>
      <xdr:spPr>
        <a:xfrm>
          <a:off x="447674" y="87915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789262</xdr:colOff>
      <xdr:row>34</xdr:row>
      <xdr:rowOff>151249</xdr:rowOff>
    </xdr:from>
    <xdr:to>
      <xdr:col>6</xdr:col>
      <xdr:colOff>361293</xdr:colOff>
      <xdr:row>36</xdr:row>
      <xdr:rowOff>10509</xdr:rowOff>
    </xdr:to>
    <xdr:sp macro="" textlink="">
      <xdr:nvSpPr>
        <xdr:cNvPr id="2" name="テキスト ボックス 1">
          <a:extLst>
            <a:ext uri="{FF2B5EF4-FFF2-40B4-BE49-F238E27FC236}">
              <a16:creationId xmlns:a16="http://schemas.microsoft.com/office/drawing/2014/main" id="{021A5416-CBFD-1445-F6BD-C5E86E13FEE7}"/>
            </a:ext>
          </a:extLst>
        </xdr:cNvPr>
        <xdr:cNvSpPr txBox="1"/>
      </xdr:nvSpPr>
      <xdr:spPr>
        <a:xfrm>
          <a:off x="3607348" y="7948611"/>
          <a:ext cx="412859" cy="27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月</a:t>
          </a:r>
          <a:r>
            <a:rPr kumimoji="1" lang="en-US" altLang="ja-JP" sz="1000">
              <a:latin typeface="+mn-ea"/>
              <a:ea typeface="+mn-ea"/>
            </a:rPr>
            <a:t>)</a:t>
          </a:r>
          <a:endParaRPr kumimoji="1" lang="ja-JP" altLang="en-US" sz="1000">
            <a:latin typeface="+mn-ea"/>
            <a:ea typeface="+mn-ea"/>
          </a:endParaRPr>
        </a:p>
      </xdr:txBody>
    </xdr:sp>
    <xdr:clientData/>
  </xdr:twoCellAnchor>
  <xdr:twoCellAnchor>
    <xdr:from>
      <xdr:col>5</xdr:col>
      <xdr:colOff>782693</xdr:colOff>
      <xdr:row>35</xdr:row>
      <xdr:rowOff>157818</xdr:rowOff>
    </xdr:from>
    <xdr:to>
      <xdr:col>6</xdr:col>
      <xdr:colOff>354724</xdr:colOff>
      <xdr:row>37</xdr:row>
      <xdr:rowOff>10509</xdr:rowOff>
    </xdr:to>
    <xdr:sp macro="" textlink="">
      <xdr:nvSpPr>
        <xdr:cNvPr id="4" name="テキスト ボックス 3">
          <a:extLst>
            <a:ext uri="{FF2B5EF4-FFF2-40B4-BE49-F238E27FC236}">
              <a16:creationId xmlns:a16="http://schemas.microsoft.com/office/drawing/2014/main" id="{7880C113-B3CC-D217-5BD3-D7716BF10A17}"/>
            </a:ext>
          </a:extLst>
        </xdr:cNvPr>
        <xdr:cNvSpPr txBox="1"/>
      </xdr:nvSpPr>
      <xdr:spPr>
        <a:xfrm>
          <a:off x="3600779" y="8165387"/>
          <a:ext cx="412859" cy="27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年</a:t>
          </a:r>
          <a:r>
            <a:rPr kumimoji="1" lang="en-US" altLang="ja-JP" sz="1000">
              <a:latin typeface="+mn-ea"/>
              <a:ea typeface="+mn-ea"/>
            </a:rPr>
            <a:t>)</a:t>
          </a:r>
          <a:endParaRPr kumimoji="1" lang="ja-JP" altLang="en-US" sz="10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525" y="3429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22</xdr:row>
      <xdr:rowOff>19050</xdr:rowOff>
    </xdr:from>
    <xdr:to>
      <xdr:col>4</xdr:col>
      <xdr:colOff>0</xdr:colOff>
      <xdr:row>23</xdr:row>
      <xdr:rowOff>323850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Normal="100" zoomScaleSheetLayoutView="100" workbookViewId="0">
      <selection activeCell="AE16" sqref="AE16"/>
    </sheetView>
  </sheetViews>
  <sheetFormatPr defaultColWidth="2.09765625" defaultRowHeight="15" customHeight="1"/>
  <cols>
    <col min="1" max="1" width="2.09765625" style="1"/>
    <col min="2" max="3" width="2.09765625" style="1" customWidth="1"/>
    <col min="4" max="4" width="2.09765625" style="1"/>
    <col min="5" max="5" width="2.5" style="1" customWidth="1"/>
    <col min="6" max="6" width="2.09765625" style="1"/>
    <col min="7" max="7" width="2.5" style="1" customWidth="1"/>
    <col min="8" max="16384" width="2.09765625" style="1"/>
  </cols>
  <sheetData>
    <row r="1" spans="1:35" ht="15" customHeight="1">
      <c r="A1" s="1" t="s">
        <v>31</v>
      </c>
    </row>
    <row r="2" spans="1:35" ht="22.5" customHeight="1"/>
    <row r="3" spans="1:35" ht="22.5" customHeight="1">
      <c r="A3" s="72" t="s">
        <v>30</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row>
    <row r="4" spans="1:35" ht="22.5" customHeight="1"/>
    <row r="5" spans="1:35" ht="30" customHeight="1">
      <c r="A5" s="2" t="s">
        <v>6</v>
      </c>
    </row>
    <row r="6" spans="1:35" ht="22.5" customHeight="1"/>
    <row r="7" spans="1:35" ht="16.5" customHeight="1">
      <c r="A7" s="73"/>
      <c r="B7" s="73"/>
      <c r="C7" s="73"/>
      <c r="D7" s="1" t="s">
        <v>67</v>
      </c>
      <c r="E7" s="13"/>
      <c r="F7" s="1" t="s">
        <v>68</v>
      </c>
      <c r="G7" s="13"/>
      <c r="H7" s="1" t="s">
        <v>32</v>
      </c>
      <c r="I7" s="1" t="s">
        <v>69</v>
      </c>
      <c r="K7" s="73"/>
      <c r="L7" s="73"/>
      <c r="M7" s="73"/>
      <c r="N7" s="1" t="s">
        <v>70</v>
      </c>
    </row>
    <row r="8" spans="1:35" ht="22.5" customHeight="1"/>
    <row r="9" spans="1:35" ht="13.5" customHeight="1">
      <c r="L9" s="1" t="s">
        <v>33</v>
      </c>
    </row>
    <row r="10" spans="1:35" ht="19.5" customHeight="1">
      <c r="L10" s="73"/>
      <c r="M10" s="73"/>
      <c r="N10" s="73"/>
      <c r="O10" s="1" t="s">
        <v>1</v>
      </c>
      <c r="P10" s="73"/>
      <c r="Q10" s="73"/>
      <c r="R10" s="1" t="s">
        <v>2</v>
      </c>
      <c r="S10" s="73"/>
      <c r="T10" s="73"/>
      <c r="U10" s="1" t="s">
        <v>3</v>
      </c>
      <c r="W10" s="1" t="s">
        <v>4</v>
      </c>
    </row>
    <row r="11" spans="1:35" ht="19.5" customHeight="1">
      <c r="L11" s="73"/>
      <c r="M11" s="73"/>
      <c r="N11" s="73"/>
      <c r="O11" s="1" t="s">
        <v>1</v>
      </c>
      <c r="P11" s="73"/>
      <c r="Q11" s="73"/>
      <c r="R11" s="1" t="s">
        <v>2</v>
      </c>
      <c r="S11" s="73"/>
      <c r="T11" s="73"/>
      <c r="U11" s="1" t="s">
        <v>3</v>
      </c>
      <c r="W11" s="1" t="s">
        <v>5</v>
      </c>
    </row>
    <row r="12" spans="1:35" ht="37.5" customHeight="1">
      <c r="G12" s="3"/>
      <c r="H12" s="3"/>
    </row>
    <row r="13" spans="1:35" ht="18" customHeight="1">
      <c r="L13" s="3" t="s">
        <v>7</v>
      </c>
      <c r="N13" s="3"/>
      <c r="O13" s="3"/>
    </row>
    <row r="14" spans="1:35" ht="18" customHeight="1">
      <c r="M14" s="1" t="s">
        <v>8</v>
      </c>
      <c r="R14" s="1" t="s">
        <v>34</v>
      </c>
      <c r="S14" s="74"/>
      <c r="T14" s="74"/>
      <c r="U14" s="1" t="s">
        <v>35</v>
      </c>
      <c r="V14" s="1" t="s">
        <v>0</v>
      </c>
      <c r="W14" s="66"/>
      <c r="X14" s="66"/>
      <c r="Y14" s="66"/>
      <c r="Z14" s="66"/>
      <c r="AA14" s="1" t="s">
        <v>10</v>
      </c>
    </row>
    <row r="15" spans="1:35" ht="18" customHeight="1"/>
    <row r="16" spans="1:35" ht="18" customHeight="1">
      <c r="M16" s="1" t="s">
        <v>11</v>
      </c>
      <c r="R16" s="66"/>
      <c r="S16" s="66"/>
      <c r="T16" s="4" t="s">
        <v>19</v>
      </c>
      <c r="U16" s="66"/>
      <c r="V16" s="66"/>
      <c r="W16" s="66"/>
      <c r="X16" s="1" t="s">
        <v>20</v>
      </c>
    </row>
    <row r="17" spans="13:35" ht="18" customHeight="1">
      <c r="M17" s="68" t="s">
        <v>12</v>
      </c>
      <c r="N17" s="68"/>
      <c r="O17" s="68"/>
      <c r="P17" s="68"/>
      <c r="R17" s="75"/>
      <c r="S17" s="75"/>
      <c r="T17" s="75"/>
      <c r="U17" s="75"/>
      <c r="V17" s="75"/>
      <c r="W17" s="75"/>
      <c r="X17" s="75"/>
      <c r="Y17" s="75"/>
      <c r="Z17" s="75"/>
      <c r="AA17" s="75"/>
      <c r="AB17" s="75"/>
      <c r="AC17" s="75"/>
      <c r="AD17" s="75"/>
      <c r="AE17" s="75"/>
      <c r="AF17" s="75"/>
      <c r="AG17" s="75"/>
      <c r="AH17" s="75"/>
      <c r="AI17" s="75"/>
    </row>
    <row r="18" spans="13:35" ht="18" customHeight="1">
      <c r="R18" s="75"/>
      <c r="S18" s="75"/>
      <c r="T18" s="75"/>
      <c r="U18" s="75"/>
      <c r="V18" s="75"/>
      <c r="W18" s="75"/>
      <c r="X18" s="75"/>
      <c r="Y18" s="75"/>
      <c r="Z18" s="75"/>
      <c r="AA18" s="75"/>
      <c r="AB18" s="75"/>
      <c r="AC18" s="75"/>
      <c r="AD18" s="75"/>
      <c r="AE18" s="75"/>
      <c r="AF18" s="75"/>
      <c r="AG18" s="75"/>
      <c r="AH18" s="75"/>
      <c r="AI18" s="75"/>
    </row>
    <row r="19" spans="13:35" ht="10.5" customHeight="1">
      <c r="R19" s="5"/>
      <c r="S19" s="5"/>
      <c r="T19" s="5"/>
      <c r="U19" s="5"/>
      <c r="V19" s="5"/>
      <c r="W19" s="5"/>
      <c r="X19" s="5"/>
      <c r="Y19" s="5"/>
      <c r="Z19" s="5"/>
      <c r="AA19" s="5"/>
      <c r="AB19" s="5"/>
      <c r="AC19" s="5"/>
      <c r="AD19" s="5"/>
      <c r="AE19" s="5"/>
      <c r="AF19" s="5"/>
      <c r="AG19" s="5"/>
      <c r="AH19" s="5"/>
      <c r="AI19" s="5"/>
    </row>
    <row r="20" spans="13:35" ht="18" customHeight="1">
      <c r="N20" s="69" t="s">
        <v>13</v>
      </c>
      <c r="O20" s="69"/>
      <c r="P20" s="69"/>
      <c r="Q20" s="69"/>
      <c r="R20" s="1" t="s">
        <v>21</v>
      </c>
      <c r="S20" s="66"/>
      <c r="T20" s="66"/>
      <c r="U20" s="1" t="s">
        <v>9</v>
      </c>
      <c r="V20" s="66"/>
      <c r="W20" s="66"/>
      <c r="X20" s="66"/>
      <c r="Y20" s="4" t="s">
        <v>19</v>
      </c>
      <c r="Z20" s="66"/>
      <c r="AA20" s="66"/>
      <c r="AB20" s="66"/>
      <c r="AC20" s="66"/>
    </row>
    <row r="21" spans="13:35" ht="10.5" customHeight="1"/>
    <row r="22" spans="13:35" ht="41.25" customHeight="1">
      <c r="M22" s="70" t="s">
        <v>22</v>
      </c>
      <c r="N22" s="70"/>
      <c r="O22" s="70"/>
      <c r="P22" s="70"/>
      <c r="R22" s="67"/>
      <c r="S22" s="67"/>
      <c r="T22" s="67"/>
      <c r="U22" s="67"/>
      <c r="V22" s="67"/>
      <c r="W22" s="67"/>
      <c r="X22" s="67"/>
      <c r="Y22" s="67"/>
      <c r="Z22" s="67"/>
      <c r="AA22" s="67"/>
      <c r="AB22" s="67"/>
      <c r="AC22" s="67"/>
      <c r="AD22" s="67"/>
      <c r="AE22" s="67"/>
      <c r="AF22" s="67"/>
      <c r="AG22" s="67"/>
      <c r="AH22" s="67"/>
      <c r="AI22" s="67"/>
    </row>
    <row r="23" spans="13:35" ht="10.5" customHeight="1"/>
    <row r="24" spans="13:35" ht="24" customHeight="1">
      <c r="M24" s="68" t="s">
        <v>14</v>
      </c>
      <c r="N24" s="68"/>
      <c r="O24" s="68"/>
      <c r="P24" s="68"/>
      <c r="R24" s="71"/>
      <c r="S24" s="71"/>
      <c r="T24" s="71"/>
      <c r="U24" s="71"/>
      <c r="V24" s="71"/>
      <c r="W24" s="71"/>
      <c r="X24" s="71"/>
      <c r="Y24" s="71"/>
      <c r="Z24" s="71"/>
      <c r="AA24" s="71"/>
      <c r="AB24" s="71"/>
      <c r="AC24" s="71"/>
      <c r="AD24" s="71"/>
      <c r="AE24" s="71"/>
      <c r="AF24" s="71"/>
      <c r="AG24" s="71"/>
    </row>
    <row r="25" spans="13:35" ht="18" customHeight="1">
      <c r="M25" s="1" t="s">
        <v>15</v>
      </c>
    </row>
    <row r="26" spans="13:35" ht="18" customHeight="1"/>
    <row r="27" spans="13:35" ht="18" customHeight="1">
      <c r="N27" s="68" t="s">
        <v>16</v>
      </c>
      <c r="O27" s="68"/>
      <c r="P27" s="68"/>
      <c r="Q27" s="68"/>
      <c r="R27" s="68"/>
      <c r="T27" s="71"/>
      <c r="U27" s="71"/>
      <c r="V27" s="71"/>
      <c r="W27" s="71"/>
      <c r="X27" s="71"/>
      <c r="Y27" s="71"/>
      <c r="Z27" s="71"/>
      <c r="AA27" s="71"/>
      <c r="AB27" s="71"/>
      <c r="AC27" s="71"/>
      <c r="AD27" s="71"/>
      <c r="AE27" s="71"/>
      <c r="AF27" s="71"/>
      <c r="AG27" s="71"/>
    </row>
    <row r="28" spans="13:35" ht="49.5" customHeight="1">
      <c r="N28" s="70" t="s">
        <v>23</v>
      </c>
      <c r="O28" s="70"/>
      <c r="P28" s="70"/>
      <c r="Q28" s="70"/>
      <c r="R28" s="70"/>
      <c r="T28" s="71"/>
      <c r="U28" s="71"/>
      <c r="V28" s="71"/>
      <c r="W28" s="71"/>
      <c r="X28" s="71"/>
      <c r="Y28" s="71"/>
      <c r="Z28" s="71"/>
      <c r="AA28" s="71"/>
      <c r="AB28" s="71"/>
      <c r="AC28" s="71"/>
      <c r="AD28" s="71"/>
      <c r="AE28" s="71"/>
      <c r="AF28" s="71"/>
      <c r="AG28" s="71"/>
    </row>
    <row r="29" spans="13:35" ht="26.25" customHeight="1"/>
    <row r="30" spans="13:35" ht="18" customHeight="1">
      <c r="M30" s="1" t="s">
        <v>17</v>
      </c>
      <c r="Q30" s="68" t="s">
        <v>18</v>
      </c>
      <c r="R30" s="68"/>
      <c r="S30" s="68"/>
      <c r="T30" s="68"/>
      <c r="V30" s="71"/>
      <c r="W30" s="71"/>
      <c r="X30" s="71"/>
      <c r="Y30" s="71"/>
      <c r="Z30" s="71"/>
      <c r="AA30" s="71"/>
      <c r="AB30" s="71"/>
      <c r="AC30" s="71"/>
      <c r="AD30" s="71"/>
      <c r="AE30" s="71"/>
      <c r="AF30" s="71"/>
      <c r="AG30" s="71"/>
      <c r="AH30" s="71"/>
      <c r="AI30" s="71"/>
    </row>
    <row r="31" spans="13:35" ht="7.5" customHeight="1"/>
    <row r="32" spans="13:35" ht="18" customHeight="1">
      <c r="Q32" s="68" t="s">
        <v>14</v>
      </c>
      <c r="R32" s="68"/>
      <c r="S32" s="68"/>
      <c r="T32" s="68"/>
      <c r="V32" s="71"/>
      <c r="W32" s="71"/>
      <c r="X32" s="71"/>
      <c r="Y32" s="71"/>
      <c r="Z32" s="71"/>
      <c r="AA32" s="71"/>
      <c r="AB32" s="71"/>
      <c r="AC32" s="71"/>
      <c r="AD32" s="71"/>
      <c r="AE32" s="71"/>
      <c r="AF32" s="71"/>
      <c r="AG32" s="71"/>
      <c r="AH32" s="71"/>
      <c r="AI32" s="71"/>
    </row>
    <row r="33" spans="1:33" ht="6.75" customHeight="1"/>
    <row r="34" spans="1:33" ht="18" customHeight="1">
      <c r="Q34" s="68" t="s">
        <v>13</v>
      </c>
      <c r="R34" s="68"/>
      <c r="S34" s="68"/>
      <c r="T34" s="68"/>
      <c r="V34" s="1" t="s">
        <v>24</v>
      </c>
      <c r="W34" s="66"/>
      <c r="X34" s="66"/>
      <c r="Y34" s="1" t="s">
        <v>25</v>
      </c>
      <c r="Z34" s="66"/>
      <c r="AA34" s="66"/>
      <c r="AB34" s="66"/>
      <c r="AC34" s="4" t="s">
        <v>19</v>
      </c>
      <c r="AD34" s="66"/>
      <c r="AE34" s="66"/>
      <c r="AF34" s="66"/>
      <c r="AG34" s="66"/>
    </row>
    <row r="35" spans="1:33" ht="22.5" customHeight="1"/>
    <row r="36" spans="1:33" ht="15" customHeight="1">
      <c r="A36" s="6" t="s">
        <v>26</v>
      </c>
    </row>
    <row r="37" spans="1:33" ht="7.5" customHeight="1"/>
    <row r="38" spans="1:33" ht="15" customHeight="1">
      <c r="B38" s="6" t="s">
        <v>29</v>
      </c>
    </row>
  </sheetData>
  <mergeCells count="35">
    <mergeCell ref="M17:P17"/>
    <mergeCell ref="A3:AI3"/>
    <mergeCell ref="A7:C7"/>
    <mergeCell ref="K7:M7"/>
    <mergeCell ref="L10:N10"/>
    <mergeCell ref="L11:N11"/>
    <mergeCell ref="P10:Q10"/>
    <mergeCell ref="P11:Q11"/>
    <mergeCell ref="S10:T10"/>
    <mergeCell ref="S11:T11"/>
    <mergeCell ref="S14:T14"/>
    <mergeCell ref="W14:Z14"/>
    <mergeCell ref="R16:S16"/>
    <mergeCell ref="U16:W16"/>
    <mergeCell ref="R17:AI18"/>
    <mergeCell ref="Q34:T34"/>
    <mergeCell ref="M22:P22"/>
    <mergeCell ref="M24:P24"/>
    <mergeCell ref="N27:R27"/>
    <mergeCell ref="N28:R28"/>
    <mergeCell ref="Q30:T30"/>
    <mergeCell ref="R24:AG24"/>
    <mergeCell ref="T27:AG27"/>
    <mergeCell ref="T28:AG28"/>
    <mergeCell ref="V30:AI30"/>
    <mergeCell ref="V32:AI32"/>
    <mergeCell ref="W34:X34"/>
    <mergeCell ref="Z34:AB34"/>
    <mergeCell ref="AD34:AG34"/>
    <mergeCell ref="S20:T20"/>
    <mergeCell ref="V20:X20"/>
    <mergeCell ref="Z20:AC20"/>
    <mergeCell ref="R22:AI22"/>
    <mergeCell ref="Q32:T32"/>
    <mergeCell ref="N20:Q20"/>
  </mergeCells>
  <phoneticPr fontId="1"/>
  <dataValidations count="1">
    <dataValidation imeMode="halfAlpha" allowBlank="1" showInputMessage="1" showErrorMessage="1" sqref="A7:C7 E7 G7 K7:M7 L10:N10 L11:N11 P10:Q10 P11:Q11 S10:T10 S11:T11 S14:T14 W14:Z14 R16:S16 U16:W16 S20:T20 V20:X20 Z20:AC20 W34:X34 Z34:AB34 AD34:AG34" xr:uid="{00000000-0002-0000-00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&amp;C&amp;9&amp;U業務【東京都】1／12ページ&amp;R&amp;"游明朝,標準"&amp;9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view="pageBreakPreview" zoomScale="115" zoomScaleNormal="100" zoomScaleSheetLayoutView="115" workbookViewId="0">
      <selection activeCell="S8" sqref="S8"/>
    </sheetView>
  </sheetViews>
  <sheetFormatPr defaultColWidth="2.09765625" defaultRowHeight="18" customHeight="1"/>
  <cols>
    <col min="1" max="1" width="3.19921875" style="1" bestFit="1" customWidth="1"/>
    <col min="2" max="2" width="1.8984375" style="1" customWidth="1"/>
    <col min="3" max="3" width="1" style="1" customWidth="1"/>
    <col min="4" max="4" width="19" style="1" customWidth="1"/>
    <col min="5" max="5" width="12.09765625" style="1" customWidth="1"/>
    <col min="6" max="6" width="11" style="1" customWidth="1"/>
    <col min="7" max="7" width="16.19921875" style="1" customWidth="1"/>
    <col min="8" max="8" width="11" style="1" customWidth="1"/>
    <col min="9" max="16384" width="2.09765625" style="1"/>
  </cols>
  <sheetData>
    <row r="1" spans="1:8" ht="18" customHeight="1">
      <c r="A1" s="1">
        <v>10</v>
      </c>
      <c r="C1" s="1" t="s">
        <v>165</v>
      </c>
    </row>
    <row r="2" spans="1:8" ht="7.5" customHeight="1"/>
    <row r="3" spans="1:8" ht="13.5" customHeight="1">
      <c r="A3" s="99" t="s">
        <v>115</v>
      </c>
      <c r="B3" s="100"/>
      <c r="C3" s="100"/>
      <c r="D3" s="101"/>
      <c r="E3" s="97" t="s">
        <v>116</v>
      </c>
      <c r="F3" s="12"/>
      <c r="G3" s="97" t="s">
        <v>114</v>
      </c>
      <c r="H3" s="12"/>
    </row>
    <row r="4" spans="1:8" ht="27" customHeight="1">
      <c r="A4" s="82" t="s">
        <v>113</v>
      </c>
      <c r="B4" s="83"/>
      <c r="C4" s="83"/>
      <c r="D4" s="84"/>
      <c r="E4" s="86"/>
      <c r="F4" s="10" t="s">
        <v>117</v>
      </c>
      <c r="G4" s="98"/>
      <c r="H4" s="10" t="s">
        <v>117</v>
      </c>
    </row>
    <row r="5" spans="1:8" ht="18" customHeight="1">
      <c r="A5" s="111" t="s">
        <v>256</v>
      </c>
      <c r="B5" s="112"/>
      <c r="C5" s="112"/>
      <c r="D5" s="113"/>
      <c r="E5" s="54"/>
      <c r="F5" s="35">
        <f>IFERROR(ROUNDDOWN(E5/$E$13*100,2),0)</f>
        <v>0</v>
      </c>
      <c r="G5" s="54"/>
      <c r="H5" s="35">
        <f>IFERROR(ROUNDDOWN(G5/$G$13*100,2),0)</f>
        <v>0</v>
      </c>
    </row>
    <row r="6" spans="1:8" ht="18" customHeight="1">
      <c r="A6" s="127" t="s">
        <v>257</v>
      </c>
      <c r="B6" s="115"/>
      <c r="C6" s="115"/>
      <c r="D6" s="116"/>
      <c r="E6" s="55"/>
      <c r="F6" s="35">
        <f t="shared" ref="F6:F12" si="0">IFERROR(ROUNDDOWN(E6/$E$13*100,2),0)</f>
        <v>0</v>
      </c>
      <c r="G6" s="55"/>
      <c r="H6" s="35">
        <f t="shared" ref="H6:H12" si="1">IFERROR(ROUNDDOWN(G6/$G$13*100,2),0)</f>
        <v>0</v>
      </c>
    </row>
    <row r="7" spans="1:8" ht="18" customHeight="1">
      <c r="A7" s="127" t="s">
        <v>258</v>
      </c>
      <c r="B7" s="115"/>
      <c r="C7" s="115"/>
      <c r="D7" s="116"/>
      <c r="E7" s="55"/>
      <c r="F7" s="35">
        <f t="shared" si="0"/>
        <v>0</v>
      </c>
      <c r="G7" s="55"/>
      <c r="H7" s="35">
        <f t="shared" si="1"/>
        <v>0</v>
      </c>
    </row>
    <row r="8" spans="1:8" ht="18" customHeight="1">
      <c r="A8" s="127" t="s">
        <v>259</v>
      </c>
      <c r="B8" s="115"/>
      <c r="C8" s="115"/>
      <c r="D8" s="116"/>
      <c r="E8" s="55"/>
      <c r="F8" s="35">
        <f t="shared" si="0"/>
        <v>0</v>
      </c>
      <c r="G8" s="55"/>
      <c r="H8" s="35">
        <f t="shared" si="1"/>
        <v>0</v>
      </c>
    </row>
    <row r="9" spans="1:8" ht="18" customHeight="1">
      <c r="A9" s="127" t="s">
        <v>225</v>
      </c>
      <c r="B9" s="115"/>
      <c r="C9" s="115"/>
      <c r="D9" s="116"/>
      <c r="E9" s="55"/>
      <c r="F9" s="35">
        <f t="shared" si="0"/>
        <v>0</v>
      </c>
      <c r="G9" s="55"/>
      <c r="H9" s="35">
        <f t="shared" si="1"/>
        <v>0</v>
      </c>
    </row>
    <row r="10" spans="1:8" ht="18" customHeight="1">
      <c r="A10" s="127" t="s">
        <v>260</v>
      </c>
      <c r="B10" s="115"/>
      <c r="C10" s="115"/>
      <c r="D10" s="116"/>
      <c r="E10" s="55"/>
      <c r="F10" s="35">
        <f t="shared" si="0"/>
        <v>0</v>
      </c>
      <c r="G10" s="55"/>
      <c r="H10" s="35">
        <f t="shared" si="1"/>
        <v>0</v>
      </c>
    </row>
    <row r="11" spans="1:8" ht="18" customHeight="1">
      <c r="A11" s="114" t="s">
        <v>261</v>
      </c>
      <c r="B11" s="115"/>
      <c r="C11" s="115"/>
      <c r="D11" s="116"/>
      <c r="E11" s="55"/>
      <c r="F11" s="35">
        <f t="shared" si="0"/>
        <v>0</v>
      </c>
      <c r="G11" s="55"/>
      <c r="H11" s="35">
        <f t="shared" si="1"/>
        <v>0</v>
      </c>
    </row>
    <row r="12" spans="1:8" ht="18" customHeight="1">
      <c r="A12" s="127" t="s">
        <v>167</v>
      </c>
      <c r="B12" s="115"/>
      <c r="C12" s="115"/>
      <c r="D12" s="116"/>
      <c r="E12" s="55"/>
      <c r="F12" s="35">
        <f t="shared" si="0"/>
        <v>0</v>
      </c>
      <c r="G12" s="55"/>
      <c r="H12" s="35">
        <f t="shared" si="1"/>
        <v>0</v>
      </c>
    </row>
    <row r="13" spans="1:8" ht="18" customHeight="1">
      <c r="A13" s="117" t="s">
        <v>118</v>
      </c>
      <c r="B13" s="118"/>
      <c r="C13" s="118"/>
      <c r="D13" s="119"/>
      <c r="E13" s="64">
        <f>+'3(表1)'!E9</f>
        <v>0</v>
      </c>
      <c r="F13" s="11">
        <v>100</v>
      </c>
      <c r="G13" s="64">
        <f>+'3(表1)'!G9</f>
        <v>0</v>
      </c>
      <c r="H13" s="11">
        <v>100</v>
      </c>
    </row>
    <row r="14" spans="1:8" ht="18" customHeight="1">
      <c r="A14" s="133" t="s">
        <v>265</v>
      </c>
      <c r="B14" s="134"/>
      <c r="C14" s="134"/>
      <c r="D14" s="134"/>
      <c r="E14" s="134"/>
      <c r="F14" s="135"/>
      <c r="G14" s="51">
        <f>IFERROR(ROUNDDOWN(G13/E13,2),0)</f>
        <v>0</v>
      </c>
      <c r="H14" s="36"/>
    </row>
    <row r="15" spans="1:8" ht="7.5" customHeight="1">
      <c r="A15" s="21"/>
      <c r="B15" s="21"/>
      <c r="C15" s="21"/>
      <c r="D15" s="21"/>
      <c r="E15" s="21"/>
      <c r="F15" s="21"/>
      <c r="G15" s="22"/>
      <c r="H15" s="18"/>
    </row>
    <row r="16" spans="1:8" ht="18" customHeight="1">
      <c r="A16" s="6" t="s">
        <v>28</v>
      </c>
      <c r="B16" s="6"/>
      <c r="C16" s="6"/>
      <c r="D16" s="6"/>
      <c r="E16" s="6"/>
    </row>
    <row r="17" spans="1:8" ht="18" customHeight="1">
      <c r="A17" s="6"/>
      <c r="B17" s="6">
        <v>1</v>
      </c>
      <c r="C17" s="6"/>
      <c r="D17" s="6" t="s">
        <v>168</v>
      </c>
      <c r="E17" s="6"/>
    </row>
    <row r="18" spans="1:8" ht="18" customHeight="1">
      <c r="A18" s="6"/>
      <c r="B18" s="7">
        <v>2</v>
      </c>
      <c r="C18" s="7"/>
      <c r="D18" s="7" t="s">
        <v>169</v>
      </c>
      <c r="E18" s="9"/>
      <c r="F18" s="9"/>
      <c r="G18" s="9"/>
      <c r="H18" s="9"/>
    </row>
    <row r="19" spans="1:8" ht="33.75" customHeight="1">
      <c r="A19" s="6"/>
      <c r="B19" s="7"/>
      <c r="C19" s="7"/>
      <c r="D19" s="159"/>
      <c r="E19" s="159"/>
      <c r="F19" s="159"/>
      <c r="G19" s="159"/>
      <c r="H19" s="159"/>
    </row>
    <row r="20" spans="1:8" ht="18" customHeight="1">
      <c r="A20" s="1">
        <v>11</v>
      </c>
      <c r="C20" s="1" t="s">
        <v>166</v>
      </c>
    </row>
    <row r="21" spans="1:8" ht="7.5" customHeight="1"/>
    <row r="22" spans="1:8" ht="13.5" customHeight="1">
      <c r="A22" s="99" t="s">
        <v>115</v>
      </c>
      <c r="B22" s="100"/>
      <c r="C22" s="100"/>
      <c r="D22" s="101"/>
      <c r="E22" s="97" t="s">
        <v>116</v>
      </c>
      <c r="F22" s="12"/>
      <c r="G22" s="97" t="s">
        <v>114</v>
      </c>
      <c r="H22" s="12"/>
    </row>
    <row r="23" spans="1:8" ht="27" customHeight="1">
      <c r="A23" s="82" t="s">
        <v>130</v>
      </c>
      <c r="B23" s="83"/>
      <c r="C23" s="83"/>
      <c r="D23" s="84"/>
      <c r="E23" s="86"/>
      <c r="F23" s="10" t="s">
        <v>117</v>
      </c>
      <c r="G23" s="98"/>
      <c r="H23" s="10" t="s">
        <v>117</v>
      </c>
    </row>
    <row r="24" spans="1:8" ht="18" customHeight="1">
      <c r="A24" s="143" t="s">
        <v>263</v>
      </c>
      <c r="B24" s="144"/>
      <c r="C24" s="144"/>
      <c r="D24" s="145"/>
      <c r="E24" s="56"/>
      <c r="F24" s="15">
        <f>IFERROR(ROUNDDOWN(E24/$E$31*100,2),0)</f>
        <v>0</v>
      </c>
      <c r="G24" s="56"/>
      <c r="H24" s="15">
        <f>IFERROR(ROUNDDOWN(G24/$G$31*100,2),0)</f>
        <v>0</v>
      </c>
    </row>
    <row r="25" spans="1:8" ht="18" customHeight="1">
      <c r="A25" s="146" t="s">
        <v>262</v>
      </c>
      <c r="B25" s="147"/>
      <c r="C25" s="147"/>
      <c r="D25" s="148"/>
      <c r="E25" s="52"/>
      <c r="F25" s="15">
        <f t="shared" ref="F25:F30" si="2">IFERROR(ROUNDDOWN(E25/$E$31*100,2),0)</f>
        <v>0</v>
      </c>
      <c r="G25" s="52"/>
      <c r="H25" s="15">
        <f t="shared" ref="H25:H30" si="3">IFERROR(ROUNDDOWN(G25/$G$31*100,2),0)</f>
        <v>0</v>
      </c>
    </row>
    <row r="26" spans="1:8" ht="18" customHeight="1">
      <c r="A26" s="146" t="s">
        <v>264</v>
      </c>
      <c r="B26" s="147"/>
      <c r="C26" s="147"/>
      <c r="D26" s="148"/>
      <c r="E26" s="52"/>
      <c r="F26" s="15">
        <f t="shared" si="2"/>
        <v>0</v>
      </c>
      <c r="G26" s="52"/>
      <c r="H26" s="15">
        <f t="shared" si="3"/>
        <v>0</v>
      </c>
    </row>
    <row r="27" spans="1:8" ht="18" customHeight="1">
      <c r="A27" s="146" t="s">
        <v>253</v>
      </c>
      <c r="B27" s="147"/>
      <c r="C27" s="147"/>
      <c r="D27" s="148"/>
      <c r="E27" s="52"/>
      <c r="F27" s="15">
        <f t="shared" si="2"/>
        <v>0</v>
      </c>
      <c r="G27" s="52"/>
      <c r="H27" s="15">
        <f t="shared" si="3"/>
        <v>0</v>
      </c>
    </row>
    <row r="28" spans="1:8" ht="18" customHeight="1">
      <c r="A28" s="146" t="s">
        <v>254</v>
      </c>
      <c r="B28" s="147"/>
      <c r="C28" s="147"/>
      <c r="D28" s="148"/>
      <c r="E28" s="52"/>
      <c r="F28" s="15">
        <f t="shared" si="2"/>
        <v>0</v>
      </c>
      <c r="G28" s="52"/>
      <c r="H28" s="15">
        <f t="shared" si="3"/>
        <v>0</v>
      </c>
    </row>
    <row r="29" spans="1:8" ht="18" customHeight="1">
      <c r="A29" s="146" t="s">
        <v>255</v>
      </c>
      <c r="B29" s="147"/>
      <c r="C29" s="147"/>
      <c r="D29" s="148"/>
      <c r="E29" s="52"/>
      <c r="F29" s="15">
        <f t="shared" si="2"/>
        <v>0</v>
      </c>
      <c r="G29" s="52"/>
      <c r="H29" s="15">
        <f t="shared" si="3"/>
        <v>0</v>
      </c>
    </row>
    <row r="30" spans="1:8" ht="18" customHeight="1">
      <c r="A30" s="146" t="s">
        <v>242</v>
      </c>
      <c r="B30" s="147"/>
      <c r="C30" s="147"/>
      <c r="D30" s="148"/>
      <c r="E30" s="52"/>
      <c r="F30" s="15">
        <f t="shared" si="2"/>
        <v>0</v>
      </c>
      <c r="G30" s="52"/>
      <c r="H30" s="15">
        <f t="shared" si="3"/>
        <v>0</v>
      </c>
    </row>
    <row r="31" spans="1:8" ht="18" customHeight="1">
      <c r="A31" s="140" t="s">
        <v>118</v>
      </c>
      <c r="B31" s="141"/>
      <c r="C31" s="141"/>
      <c r="D31" s="142"/>
      <c r="E31" s="11">
        <f>+'3(表1)'!E9</f>
        <v>0</v>
      </c>
      <c r="F31" s="11">
        <v>100</v>
      </c>
      <c r="G31" s="11">
        <f>+'3(表1)'!G9</f>
        <v>0</v>
      </c>
      <c r="H31" s="11">
        <v>100</v>
      </c>
    </row>
    <row r="32" spans="1:8" ht="7.5" customHeight="1">
      <c r="A32" s="23"/>
      <c r="B32" s="23"/>
      <c r="C32" s="23"/>
      <c r="D32" s="23"/>
      <c r="E32" s="24"/>
      <c r="F32" s="24"/>
      <c r="G32" s="24"/>
      <c r="H32" s="24"/>
    </row>
    <row r="33" spans="1:8" ht="18" customHeight="1">
      <c r="A33" s="6" t="s">
        <v>28</v>
      </c>
      <c r="B33" s="6"/>
      <c r="C33" s="6"/>
      <c r="D33" s="6"/>
      <c r="E33" s="6"/>
      <c r="F33" s="6"/>
      <c r="G33" s="6"/>
      <c r="H33" s="6"/>
    </row>
    <row r="34" spans="1:8" ht="18" customHeight="1">
      <c r="A34" s="6"/>
      <c r="B34" s="7" t="s">
        <v>170</v>
      </c>
      <c r="C34" s="7"/>
      <c r="D34" s="7"/>
      <c r="E34" s="6"/>
      <c r="F34" s="6"/>
      <c r="G34" s="6"/>
      <c r="H34" s="6"/>
    </row>
  </sheetData>
  <sheetProtection algorithmName="SHA-512" hashValue="vh5lY3SPo8A4hJiPrkK6Zzv2tRlF/XZclVNoUH2KwsAOx4C54QKhgb5ZFs43k0TNoF/WN+6QBYN26bzg1CBE4g==" saltValue="Wy7jLR+tg4jOmUKUnmaAag==" spinCount="100000" sheet="1" objects="1" scenarios="1"/>
  <mergeCells count="27">
    <mergeCell ref="A6:D6"/>
    <mergeCell ref="A3:D3"/>
    <mergeCell ref="E3:E4"/>
    <mergeCell ref="G3:G4"/>
    <mergeCell ref="A4:D4"/>
    <mergeCell ref="A5:D5"/>
    <mergeCell ref="A7:D7"/>
    <mergeCell ref="A8:D8"/>
    <mergeCell ref="A9:D9"/>
    <mergeCell ref="A10:D10"/>
    <mergeCell ref="A11:D11"/>
    <mergeCell ref="A12:D12"/>
    <mergeCell ref="A13:D13"/>
    <mergeCell ref="A14:F14"/>
    <mergeCell ref="D19:H19"/>
    <mergeCell ref="A22:D22"/>
    <mergeCell ref="E22:E23"/>
    <mergeCell ref="G22:G23"/>
    <mergeCell ref="A23:D23"/>
    <mergeCell ref="A31:D31"/>
    <mergeCell ref="A27:D27"/>
    <mergeCell ref="A24:D24"/>
    <mergeCell ref="A25:D25"/>
    <mergeCell ref="A26:D26"/>
    <mergeCell ref="A28:D28"/>
    <mergeCell ref="A29:D29"/>
    <mergeCell ref="A30:D30"/>
  </mergeCells>
  <phoneticPr fontId="1"/>
  <dataValidations count="1">
    <dataValidation imeMode="halfAlpha" allowBlank="1" showInputMessage="1" showErrorMessage="1" sqref="H5:H15 G5:G14 H24:H32 E24:E31 E5:F13 G24:G31 F24:F32" xr:uid="{00000000-0002-0000-09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&amp;C&amp;9&amp;U業務【東京都】10／12ページ&amp;R&amp;"游明朝,標準"&amp;9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view="pageBreakPreview" zoomScale="115" zoomScaleNormal="100" zoomScaleSheetLayoutView="115" workbookViewId="0">
      <selection activeCell="I10" sqref="I10"/>
    </sheetView>
  </sheetViews>
  <sheetFormatPr defaultColWidth="2.09765625" defaultRowHeight="18" customHeight="1"/>
  <cols>
    <col min="1" max="1" width="3.19921875" style="1" bestFit="1" customWidth="1"/>
    <col min="2" max="2" width="1.8984375" style="1" customWidth="1"/>
    <col min="3" max="3" width="1" style="1" customWidth="1"/>
    <col min="4" max="4" width="19.5" style="1" customWidth="1"/>
    <col min="5" max="5" width="22.19921875" style="1" customWidth="1"/>
    <col min="6" max="6" width="27.8984375" style="1" customWidth="1"/>
    <col min="7" max="16384" width="2.09765625" style="1"/>
  </cols>
  <sheetData>
    <row r="1" spans="1:6" ht="18" customHeight="1">
      <c r="A1" s="1">
        <v>12</v>
      </c>
      <c r="C1" s="1" t="s">
        <v>171</v>
      </c>
    </row>
    <row r="2" spans="1:6" ht="18" customHeight="1">
      <c r="A2" s="13" t="s">
        <v>172</v>
      </c>
      <c r="C2" s="1" t="s">
        <v>173</v>
      </c>
    </row>
    <row r="3" spans="1:6" ht="7.5" customHeight="1"/>
    <row r="4" spans="1:6" ht="34.5" customHeight="1">
      <c r="A4" s="163"/>
      <c r="B4" s="164"/>
      <c r="C4" s="164"/>
      <c r="D4" s="165"/>
      <c r="E4" s="25" t="s">
        <v>174</v>
      </c>
    </row>
    <row r="5" spans="1:6" ht="21" customHeight="1">
      <c r="A5" s="166" t="s">
        <v>175</v>
      </c>
      <c r="B5" s="167"/>
      <c r="C5" s="167"/>
      <c r="D5" s="168"/>
      <c r="E5" s="57"/>
    </row>
    <row r="6" spans="1:6" ht="21" customHeight="1">
      <c r="A6" s="166" t="s">
        <v>176</v>
      </c>
      <c r="B6" s="167"/>
      <c r="C6" s="167"/>
      <c r="D6" s="168"/>
      <c r="E6" s="57"/>
    </row>
    <row r="7" spans="1:6" ht="21" customHeight="1">
      <c r="A7" s="166" t="s">
        <v>177</v>
      </c>
      <c r="B7" s="167"/>
      <c r="C7" s="167"/>
      <c r="D7" s="168"/>
      <c r="E7" s="33">
        <f>IFERROR(ROUNDDOWN(E6/E5*100,2),0)</f>
        <v>0</v>
      </c>
    </row>
    <row r="8" spans="1:6" ht="7.5" customHeight="1">
      <c r="A8" s="21"/>
      <c r="B8" s="21"/>
      <c r="C8" s="21"/>
      <c r="D8" s="21"/>
      <c r="E8" s="21"/>
    </row>
    <row r="9" spans="1:6" ht="18" customHeight="1">
      <c r="A9" s="6" t="s">
        <v>28</v>
      </c>
      <c r="B9" s="6"/>
      <c r="C9" s="6"/>
      <c r="D9" s="6"/>
      <c r="E9" s="6"/>
    </row>
    <row r="10" spans="1:6" ht="30" customHeight="1">
      <c r="A10" s="6"/>
      <c r="B10" s="6">
        <v>1</v>
      </c>
      <c r="C10" s="6"/>
      <c r="D10" s="159" t="s">
        <v>178</v>
      </c>
      <c r="E10" s="159"/>
      <c r="F10" s="159"/>
    </row>
    <row r="11" spans="1:6" ht="30" customHeight="1">
      <c r="A11" s="6"/>
      <c r="B11" s="6">
        <v>2</v>
      </c>
      <c r="C11" s="6"/>
      <c r="D11" s="159" t="s">
        <v>179</v>
      </c>
      <c r="E11" s="159"/>
      <c r="F11" s="159"/>
    </row>
    <row r="12" spans="1:6" ht="30" customHeight="1">
      <c r="A12" s="6"/>
      <c r="B12" s="7">
        <v>3</v>
      </c>
      <c r="C12" s="7"/>
      <c r="D12" s="159" t="s">
        <v>180</v>
      </c>
      <c r="E12" s="159"/>
      <c r="F12" s="159"/>
    </row>
    <row r="13" spans="1:6" ht="18" customHeight="1">
      <c r="A13" s="6"/>
      <c r="B13" s="7"/>
      <c r="C13" s="7"/>
      <c r="D13" s="159"/>
      <c r="E13" s="159"/>
    </row>
    <row r="14" spans="1:6" ht="18" customHeight="1">
      <c r="A14" s="1" t="s">
        <v>181</v>
      </c>
      <c r="C14" s="1" t="s">
        <v>182</v>
      </c>
    </row>
    <row r="15" spans="1:6" ht="7.5" customHeight="1"/>
    <row r="16" spans="1:6" ht="34.5" customHeight="1">
      <c r="A16" s="163"/>
      <c r="B16" s="164"/>
      <c r="C16" s="164"/>
      <c r="D16" s="165"/>
      <c r="E16" s="25" t="s">
        <v>186</v>
      </c>
    </row>
    <row r="17" spans="1:6" ht="21" customHeight="1">
      <c r="A17" s="166" t="s">
        <v>183</v>
      </c>
      <c r="B17" s="167"/>
      <c r="C17" s="167"/>
      <c r="D17" s="168"/>
      <c r="E17" s="58"/>
    </row>
    <row r="18" spans="1:6" ht="21" customHeight="1">
      <c r="A18" s="166" t="s">
        <v>184</v>
      </c>
      <c r="B18" s="167"/>
      <c r="C18" s="167"/>
      <c r="D18" s="168"/>
      <c r="E18" s="57"/>
    </row>
    <row r="19" spans="1:6" ht="21" customHeight="1">
      <c r="A19" s="166" t="s">
        <v>185</v>
      </c>
      <c r="B19" s="167"/>
      <c r="C19" s="167"/>
      <c r="D19" s="168"/>
      <c r="E19" s="63">
        <f>IFERROR(ROUNDDOWN(E17/E18,2),0)</f>
        <v>0</v>
      </c>
    </row>
    <row r="20" spans="1:6" ht="7.5" customHeight="1">
      <c r="A20" s="23"/>
      <c r="B20" s="23"/>
      <c r="C20" s="23"/>
      <c r="D20" s="23"/>
      <c r="E20" s="24"/>
    </row>
    <row r="21" spans="1:6" ht="18" customHeight="1">
      <c r="A21" s="6" t="s">
        <v>28</v>
      </c>
      <c r="B21" s="6"/>
      <c r="C21" s="6"/>
      <c r="D21" s="6"/>
      <c r="E21" s="6"/>
    </row>
    <row r="22" spans="1:6" ht="18" customHeight="1">
      <c r="A22" s="6"/>
      <c r="B22" s="7">
        <v>1</v>
      </c>
      <c r="C22" s="7"/>
      <c r="D22" s="7" t="s">
        <v>187</v>
      </c>
      <c r="E22" s="6"/>
    </row>
    <row r="23" spans="1:6" ht="18" customHeight="1">
      <c r="B23" s="7">
        <v>2</v>
      </c>
      <c r="C23" s="7"/>
      <c r="D23" s="7" t="s">
        <v>188</v>
      </c>
    </row>
    <row r="24" spans="1:6" ht="18" customHeight="1">
      <c r="B24" s="7">
        <v>3</v>
      </c>
      <c r="C24" s="7"/>
      <c r="D24" s="7" t="s">
        <v>189</v>
      </c>
    </row>
    <row r="25" spans="1:6" ht="30.75" customHeight="1">
      <c r="B25" s="7">
        <v>4</v>
      </c>
      <c r="C25" s="7"/>
      <c r="D25" s="159" t="s">
        <v>190</v>
      </c>
      <c r="E25" s="159"/>
      <c r="F25" s="159"/>
    </row>
    <row r="27" spans="1:6" ht="18" customHeight="1">
      <c r="A27" s="1" t="s">
        <v>191</v>
      </c>
      <c r="C27" s="1" t="s">
        <v>192</v>
      </c>
    </row>
    <row r="28" spans="1:6" ht="7.5" customHeight="1"/>
    <row r="29" spans="1:6" ht="34.5" customHeight="1">
      <c r="A29" s="163"/>
      <c r="B29" s="164"/>
      <c r="C29" s="164"/>
      <c r="D29" s="165"/>
      <c r="E29" s="25" t="s">
        <v>186</v>
      </c>
    </row>
    <row r="30" spans="1:6" ht="21" customHeight="1">
      <c r="A30" s="166" t="s">
        <v>193</v>
      </c>
      <c r="B30" s="167"/>
      <c r="C30" s="167"/>
      <c r="D30" s="168"/>
      <c r="E30" s="58"/>
    </row>
    <row r="31" spans="1:6" ht="21" customHeight="1">
      <c r="A31" s="166" t="s">
        <v>194</v>
      </c>
      <c r="B31" s="167"/>
      <c r="C31" s="167"/>
      <c r="D31" s="168"/>
      <c r="E31" s="57"/>
    </row>
    <row r="32" spans="1:6" ht="21" customHeight="1">
      <c r="A32" s="166" t="s">
        <v>195</v>
      </c>
      <c r="B32" s="167"/>
      <c r="C32" s="167"/>
      <c r="D32" s="168"/>
      <c r="E32" s="63">
        <f>IFERROR(ROUNDDOWN(E30/E31,2),0)</f>
        <v>0</v>
      </c>
    </row>
    <row r="33" spans="1:5" ht="7.5" customHeight="1">
      <c r="A33" s="23"/>
      <c r="B33" s="23"/>
      <c r="C33" s="23"/>
      <c r="D33" s="23"/>
      <c r="E33" s="24"/>
    </row>
    <row r="34" spans="1:5" ht="18" customHeight="1">
      <c r="A34" s="6" t="s">
        <v>28</v>
      </c>
      <c r="B34" s="6"/>
      <c r="C34" s="6"/>
      <c r="D34" s="6"/>
      <c r="E34" s="6"/>
    </row>
    <row r="35" spans="1:5" ht="18" customHeight="1">
      <c r="A35" s="6"/>
      <c r="B35" s="7">
        <v>1</v>
      </c>
      <c r="C35" s="7"/>
      <c r="D35" s="7" t="s">
        <v>196</v>
      </c>
      <c r="E35" s="6"/>
    </row>
    <row r="36" spans="1:5" ht="18" customHeight="1">
      <c r="B36" s="7">
        <v>2</v>
      </c>
      <c r="C36" s="7"/>
      <c r="D36" s="7" t="s">
        <v>197</v>
      </c>
    </row>
    <row r="37" spans="1:5" ht="18" customHeight="1">
      <c r="B37" s="7">
        <v>3</v>
      </c>
      <c r="C37" s="7"/>
      <c r="D37" s="7" t="s">
        <v>198</v>
      </c>
    </row>
    <row r="38" spans="1:5" ht="18" customHeight="1">
      <c r="B38" s="7">
        <v>4</v>
      </c>
      <c r="C38" s="7"/>
      <c r="D38" s="7" t="s">
        <v>199</v>
      </c>
    </row>
  </sheetData>
  <sheetProtection algorithmName="SHA-512" hashValue="SMzEU1F6nFbz0CNhyM+9cMpXxdG2PEBABgmEB6MZ7Z1k0Ypf3vp/hToJoF87TaBPEojLVP9/h80V8fj87gZaxw==" saltValue="ozAQa4gLF69ojAFVrbpS/Q==" spinCount="100000" sheet="1" objects="1" scenarios="1"/>
  <mergeCells count="17">
    <mergeCell ref="D13:E13"/>
    <mergeCell ref="A6:D6"/>
    <mergeCell ref="A7:D7"/>
    <mergeCell ref="A4:D4"/>
    <mergeCell ref="A5:D5"/>
    <mergeCell ref="D10:F10"/>
    <mergeCell ref="D11:F11"/>
    <mergeCell ref="D12:F12"/>
    <mergeCell ref="A29:D29"/>
    <mergeCell ref="A30:D30"/>
    <mergeCell ref="A31:D31"/>
    <mergeCell ref="A32:D32"/>
    <mergeCell ref="A16:D16"/>
    <mergeCell ref="A17:D17"/>
    <mergeCell ref="A18:D18"/>
    <mergeCell ref="A19:D19"/>
    <mergeCell ref="D25:F25"/>
  </mergeCells>
  <phoneticPr fontId="1"/>
  <dataValidations count="1">
    <dataValidation imeMode="halfAlpha" allowBlank="1" showInputMessage="1" showErrorMessage="1" sqref="E30:E32 E17:E19 E5:E7" xr:uid="{00000000-0002-0000-0A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&amp;C&amp;9&amp;U業務【東京都】11／12ページ&amp;R&amp;"游明朝,標準"&amp;9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zoomScale="115" zoomScaleNormal="100" zoomScaleSheetLayoutView="115" workbookViewId="0">
      <selection activeCell="A18" activeCellId="1" sqref="A3:C16 A18:E18"/>
    </sheetView>
  </sheetViews>
  <sheetFormatPr defaultColWidth="2.09765625" defaultRowHeight="18" customHeight="1"/>
  <cols>
    <col min="1" max="1" width="3.19921875" style="1" bestFit="1" customWidth="1"/>
    <col min="2" max="2" width="1.8984375" style="1" customWidth="1"/>
    <col min="3" max="3" width="1" style="1" customWidth="1"/>
    <col min="4" max="4" width="2.69921875" style="13" customWidth="1"/>
    <col min="5" max="5" width="66.8984375" style="1" customWidth="1"/>
    <col min="6" max="16384" width="2.09765625" style="1"/>
  </cols>
  <sheetData>
    <row r="1" spans="1:5" ht="18" customHeight="1">
      <c r="A1" s="1">
        <v>13</v>
      </c>
      <c r="C1" s="1" t="s">
        <v>200</v>
      </c>
    </row>
    <row r="2" spans="1:5" ht="7.5" customHeight="1"/>
    <row r="3" spans="1:5" ht="37.5" customHeight="1">
      <c r="A3" s="169"/>
      <c r="B3" s="170"/>
      <c r="C3" s="171"/>
      <c r="D3" s="29">
        <v>1</v>
      </c>
      <c r="E3" s="34" t="s">
        <v>204</v>
      </c>
    </row>
    <row r="4" spans="1:5" ht="37.5" customHeight="1">
      <c r="A4" s="169"/>
      <c r="B4" s="170"/>
      <c r="C4" s="171"/>
      <c r="D4" s="29">
        <v>2</v>
      </c>
      <c r="E4" s="34" t="s">
        <v>205</v>
      </c>
    </row>
    <row r="5" spans="1:5" ht="37.5" customHeight="1">
      <c r="A5" s="169"/>
      <c r="B5" s="170"/>
      <c r="C5" s="171"/>
      <c r="D5" s="29">
        <v>3</v>
      </c>
      <c r="E5" s="34" t="s">
        <v>206</v>
      </c>
    </row>
    <row r="6" spans="1:5" ht="37.5" customHeight="1">
      <c r="A6" s="169"/>
      <c r="B6" s="170"/>
      <c r="C6" s="171"/>
      <c r="D6" s="29">
        <v>4</v>
      </c>
      <c r="E6" s="34" t="s">
        <v>207</v>
      </c>
    </row>
    <row r="7" spans="1:5" ht="37.5" customHeight="1">
      <c r="A7" s="169"/>
      <c r="B7" s="170"/>
      <c r="C7" s="171"/>
      <c r="D7" s="29">
        <v>5</v>
      </c>
      <c r="E7" s="34" t="s">
        <v>208</v>
      </c>
    </row>
    <row r="8" spans="1:5" ht="37.5" customHeight="1">
      <c r="A8" s="169"/>
      <c r="B8" s="170"/>
      <c r="C8" s="171"/>
      <c r="D8" s="29">
        <v>6</v>
      </c>
      <c r="E8" s="34" t="s">
        <v>209</v>
      </c>
    </row>
    <row r="9" spans="1:5" ht="37.5" customHeight="1">
      <c r="A9" s="169"/>
      <c r="B9" s="170"/>
      <c r="C9" s="171"/>
      <c r="D9" s="29">
        <v>7</v>
      </c>
      <c r="E9" s="34" t="s">
        <v>210</v>
      </c>
    </row>
    <row r="10" spans="1:5" ht="37.5" customHeight="1">
      <c r="A10" s="169"/>
      <c r="B10" s="170"/>
      <c r="C10" s="171"/>
      <c r="D10" s="29">
        <v>8</v>
      </c>
      <c r="E10" s="34" t="s">
        <v>211</v>
      </c>
    </row>
    <row r="11" spans="1:5" ht="37.5" customHeight="1">
      <c r="A11" s="169"/>
      <c r="B11" s="170"/>
      <c r="C11" s="171"/>
      <c r="D11" s="29">
        <v>9</v>
      </c>
      <c r="E11" s="34" t="s">
        <v>212</v>
      </c>
    </row>
    <row r="12" spans="1:5" ht="37.5" customHeight="1">
      <c r="A12" s="169"/>
      <c r="B12" s="170"/>
      <c r="C12" s="171"/>
      <c r="D12" s="29">
        <v>10</v>
      </c>
      <c r="E12" s="34" t="s">
        <v>213</v>
      </c>
    </row>
    <row r="13" spans="1:5" ht="37.5" customHeight="1">
      <c r="A13" s="169"/>
      <c r="B13" s="170"/>
      <c r="C13" s="171"/>
      <c r="D13" s="29">
        <v>11</v>
      </c>
      <c r="E13" s="34" t="s">
        <v>214</v>
      </c>
    </row>
    <row r="14" spans="1:5" ht="37.5" customHeight="1">
      <c r="A14" s="169"/>
      <c r="B14" s="170"/>
      <c r="C14" s="171"/>
      <c r="D14" s="29">
        <v>12</v>
      </c>
      <c r="E14" s="34" t="s">
        <v>215</v>
      </c>
    </row>
    <row r="15" spans="1:5" ht="37.5" customHeight="1">
      <c r="A15" s="169"/>
      <c r="B15" s="170"/>
      <c r="C15" s="171"/>
      <c r="D15" s="29">
        <v>13</v>
      </c>
      <c r="E15" s="34" t="s">
        <v>216</v>
      </c>
    </row>
    <row r="16" spans="1:5" ht="37.5" customHeight="1">
      <c r="A16" s="169"/>
      <c r="B16" s="170"/>
      <c r="C16" s="171"/>
      <c r="D16" s="29">
        <v>14</v>
      </c>
      <c r="E16" s="34" t="s">
        <v>217</v>
      </c>
    </row>
    <row r="17" spans="1:5" ht="13.5" customHeight="1">
      <c r="A17" s="28" t="s">
        <v>201</v>
      </c>
      <c r="B17" s="27"/>
      <c r="C17" s="27"/>
      <c r="D17" s="29"/>
      <c r="E17" s="26"/>
    </row>
    <row r="18" spans="1:5" ht="52.5" customHeight="1">
      <c r="A18" s="172"/>
      <c r="B18" s="173"/>
      <c r="C18" s="173"/>
      <c r="D18" s="173"/>
      <c r="E18" s="174"/>
    </row>
    <row r="19" spans="1:5" ht="7.5" customHeight="1">
      <c r="A19" s="21"/>
      <c r="B19" s="21"/>
      <c r="C19" s="21"/>
      <c r="D19" s="30"/>
      <c r="E19" s="21"/>
    </row>
    <row r="20" spans="1:5" ht="18" customHeight="1">
      <c r="A20" s="6" t="s">
        <v>28</v>
      </c>
      <c r="B20" s="6"/>
      <c r="C20" s="6"/>
      <c r="D20" s="31"/>
      <c r="E20" s="6"/>
    </row>
    <row r="21" spans="1:5" ht="18" customHeight="1">
      <c r="A21" s="6"/>
      <c r="B21" s="6">
        <v>1</v>
      </c>
      <c r="C21" s="6"/>
      <c r="D21" s="31"/>
      <c r="E21" s="6" t="s">
        <v>202</v>
      </c>
    </row>
    <row r="22" spans="1:5" ht="18" customHeight="1">
      <c r="A22" s="6"/>
      <c r="B22" s="6">
        <v>2</v>
      </c>
      <c r="C22" s="6"/>
      <c r="D22" s="31"/>
      <c r="E22" s="7" t="s">
        <v>203</v>
      </c>
    </row>
    <row r="23" spans="1:5" ht="18" customHeight="1">
      <c r="A23" s="6"/>
      <c r="B23" s="7"/>
      <c r="C23" s="7"/>
      <c r="D23" s="32"/>
      <c r="E23" s="19"/>
    </row>
  </sheetData>
  <sheetProtection algorithmName="SHA-512" hashValue="uuKfUJSmuh4cnzfJqrcA9vVSrDTTprmG1BJwI26fR4hQLc/kRlgciW51xHP3zM2AXYZwoeMKI+joeU66bTL2YA==" saltValue="FjNslw8+5lEW1024Jab0vw==" spinCount="100000" sheet="1" objects="1" scenarios="1"/>
  <mergeCells count="15">
    <mergeCell ref="A18:E18"/>
    <mergeCell ref="A12:C12"/>
    <mergeCell ref="A13:C13"/>
    <mergeCell ref="A14:C14"/>
    <mergeCell ref="A15:C15"/>
    <mergeCell ref="A8:C8"/>
    <mergeCell ref="A9:C9"/>
    <mergeCell ref="A10:C10"/>
    <mergeCell ref="A11:C11"/>
    <mergeCell ref="A16:C16"/>
    <mergeCell ref="A3:C3"/>
    <mergeCell ref="A4:C4"/>
    <mergeCell ref="A5:C5"/>
    <mergeCell ref="A6:C6"/>
    <mergeCell ref="A7:C7"/>
  </mergeCells>
  <phoneticPr fontId="1"/>
  <dataValidations count="1">
    <dataValidation type="list" allowBlank="1" showInputMessage="1" showErrorMessage="1" sqref="A3:C16" xr:uid="{00000000-0002-0000-0B00-000000000000}">
      <formula1>"〇"</formula1>
    </dataValidation>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&amp;C&amp;9&amp;U業務【東京都】12／12ページ&amp;R&amp;"游明朝,標準"&amp;9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31"/>
  <sheetViews>
    <sheetView view="pageBreakPreview" zoomScale="115" zoomScaleNormal="100" zoomScaleSheetLayoutView="115" workbookViewId="0">
      <selection activeCell="P7" sqref="P7"/>
    </sheetView>
  </sheetViews>
  <sheetFormatPr defaultColWidth="2.09765625" defaultRowHeight="18" customHeight="1"/>
  <cols>
    <col min="1" max="1" width="3.5" style="1" bestFit="1" customWidth="1"/>
    <col min="2" max="2" width="3.69921875" style="1" customWidth="1"/>
    <col min="3" max="3" width="2" style="1" customWidth="1"/>
    <col min="4" max="4" width="66" style="1" customWidth="1"/>
    <col min="5" max="16384" width="2.09765625" style="1"/>
  </cols>
  <sheetData>
    <row r="1" spans="1:4" ht="45" customHeight="1"/>
    <row r="2" spans="1:4" ht="22.5" customHeight="1">
      <c r="A2" s="76" t="s">
        <v>30</v>
      </c>
      <c r="B2" s="76"/>
      <c r="C2" s="76"/>
      <c r="D2" s="76"/>
    </row>
    <row r="3" spans="1:4" ht="30" customHeight="1"/>
    <row r="4" spans="1:4" ht="18" customHeight="1">
      <c r="A4" s="77" t="s">
        <v>27</v>
      </c>
      <c r="B4" s="77"/>
      <c r="C4" s="77"/>
      <c r="D4" s="77"/>
    </row>
    <row r="5" spans="1:4" ht="22.5" customHeight="1"/>
    <row r="6" spans="1:4" ht="18" customHeight="1">
      <c r="A6">
        <v>1</v>
      </c>
      <c r="B6"/>
      <c r="C6" t="s">
        <v>36</v>
      </c>
      <c r="D6"/>
    </row>
    <row r="7" spans="1:4" ht="18" customHeight="1">
      <c r="A7">
        <v>2</v>
      </c>
      <c r="B7"/>
      <c r="C7" t="s">
        <v>83</v>
      </c>
      <c r="D7"/>
    </row>
    <row r="8" spans="1:4" ht="18" customHeight="1">
      <c r="A8">
        <v>3</v>
      </c>
      <c r="B8"/>
      <c r="C8" t="s">
        <v>37</v>
      </c>
      <c r="D8"/>
    </row>
    <row r="9" spans="1:4" ht="18" customHeight="1">
      <c r="A9">
        <v>4</v>
      </c>
      <c r="B9"/>
      <c r="C9" t="s">
        <v>38</v>
      </c>
      <c r="D9"/>
    </row>
    <row r="10" spans="1:4" ht="18" customHeight="1">
      <c r="A10">
        <v>5</v>
      </c>
      <c r="B10"/>
      <c r="C10" t="s">
        <v>128</v>
      </c>
      <c r="D10"/>
    </row>
    <row r="11" spans="1:4" ht="18" customHeight="1">
      <c r="A11">
        <v>6</v>
      </c>
      <c r="B11"/>
      <c r="C11" t="s">
        <v>39</v>
      </c>
      <c r="D11"/>
    </row>
    <row r="12" spans="1:4" ht="18" customHeight="1">
      <c r="A12">
        <v>7</v>
      </c>
      <c r="B12"/>
      <c r="C12" t="s">
        <v>40</v>
      </c>
      <c r="D12"/>
    </row>
    <row r="13" spans="1:4" ht="18" customHeight="1">
      <c r="A13">
        <v>8</v>
      </c>
      <c r="B13"/>
      <c r="C13" t="s">
        <v>41</v>
      </c>
      <c r="D13"/>
    </row>
    <row r="14" spans="1:4" ht="18" customHeight="1">
      <c r="A14">
        <v>9</v>
      </c>
      <c r="B14"/>
      <c r="C14" t="s">
        <v>42</v>
      </c>
      <c r="D14"/>
    </row>
    <row r="15" spans="1:4" ht="18" customHeight="1">
      <c r="A15">
        <v>10</v>
      </c>
      <c r="B15"/>
      <c r="C15" t="s">
        <v>43</v>
      </c>
      <c r="D15"/>
    </row>
    <row r="16" spans="1:4" ht="18" customHeight="1">
      <c r="A16">
        <v>11</v>
      </c>
      <c r="B16"/>
      <c r="C16" t="s">
        <v>44</v>
      </c>
      <c r="D16"/>
    </row>
    <row r="17" spans="1:4" ht="18" customHeight="1">
      <c r="A17">
        <v>12</v>
      </c>
      <c r="B17"/>
      <c r="C17" t="s">
        <v>45</v>
      </c>
      <c r="D17"/>
    </row>
    <row r="18" spans="1:4" ht="18" customHeight="1">
      <c r="A18">
        <v>13</v>
      </c>
      <c r="B18"/>
      <c r="C18" t="s">
        <v>46</v>
      </c>
      <c r="D18"/>
    </row>
    <row r="19" spans="1:4" ht="37.5" customHeight="1"/>
    <row r="20" spans="1:4" ht="18" customHeight="1">
      <c r="B20" s="6" t="s">
        <v>26</v>
      </c>
    </row>
    <row r="21" spans="1:4" ht="6" customHeight="1">
      <c r="B21" s="6"/>
    </row>
    <row r="22" spans="1:4" ht="18" customHeight="1">
      <c r="B22" s="7">
        <v>1</v>
      </c>
      <c r="C22" s="7"/>
      <c r="D22" s="9" t="s">
        <v>47</v>
      </c>
    </row>
    <row r="23" spans="1:4" ht="18" customHeight="1">
      <c r="B23" s="7">
        <v>2</v>
      </c>
      <c r="C23" s="7"/>
      <c r="D23" s="9" t="s">
        <v>48</v>
      </c>
    </row>
    <row r="24" spans="1:4" ht="18" customHeight="1">
      <c r="B24" s="7">
        <v>3</v>
      </c>
      <c r="C24" s="7"/>
      <c r="D24" s="9" t="s">
        <v>49</v>
      </c>
    </row>
    <row r="25" spans="1:4" ht="31.5" customHeight="1">
      <c r="B25" s="7">
        <v>4</v>
      </c>
      <c r="C25" s="6"/>
      <c r="D25" s="9" t="s">
        <v>50</v>
      </c>
    </row>
    <row r="26" spans="1:4" ht="18" customHeight="1">
      <c r="B26" s="7">
        <v>5</v>
      </c>
      <c r="C26" s="6"/>
      <c r="D26" s="9" t="s">
        <v>51</v>
      </c>
    </row>
    <row r="27" spans="1:4" ht="18" customHeight="1">
      <c r="B27" s="7">
        <v>6</v>
      </c>
      <c r="C27" s="6"/>
      <c r="D27" s="9" t="s">
        <v>52</v>
      </c>
    </row>
    <row r="28" spans="1:4" ht="63" customHeight="1">
      <c r="B28" s="7">
        <v>7</v>
      </c>
      <c r="C28" s="6"/>
      <c r="D28" s="9" t="s">
        <v>53</v>
      </c>
    </row>
    <row r="29" spans="1:4" ht="31.5" customHeight="1">
      <c r="B29" s="7">
        <v>8</v>
      </c>
      <c r="C29" s="6"/>
      <c r="D29" s="9" t="s">
        <v>54</v>
      </c>
    </row>
    <row r="30" spans="1:4" ht="18" customHeight="1">
      <c r="B30" s="7">
        <v>9</v>
      </c>
      <c r="C30" s="6"/>
      <c r="D30" s="9" t="s">
        <v>55</v>
      </c>
    </row>
    <row r="31" spans="1:4" ht="63" customHeight="1">
      <c r="B31" s="7">
        <v>10</v>
      </c>
      <c r="C31" s="6"/>
      <c r="D31" s="9" t="s">
        <v>66</v>
      </c>
    </row>
  </sheetData>
  <mergeCells count="2">
    <mergeCell ref="A2:D2"/>
    <mergeCell ref="A4:D4"/>
  </mergeCells>
  <phoneticPr fontId="1"/>
  <pageMargins left="0.9055118110236221" right="0.9055118110236221" top="0.74803149606299213" bottom="0.74803149606299213" header="0.31496062992125984" footer="0.31496062992125984"/>
  <pageSetup paperSize="9" scale="97" orientation="portrait" r:id="rId1"/>
  <headerFooter>
    <oddFooter xml:space="preserve">&amp;C&amp;9&amp;U業務【東京都】2／12ページ&amp;R&amp;"游明朝,標準"&amp;9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view="pageBreakPreview" zoomScale="115" zoomScaleNormal="100" zoomScaleSheetLayoutView="115" workbookViewId="0">
      <selection activeCell="H8" sqref="H8"/>
    </sheetView>
  </sheetViews>
  <sheetFormatPr defaultColWidth="2.09765625" defaultRowHeight="18" customHeight="1"/>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c r="A1" s="1">
        <v>1</v>
      </c>
      <c r="C1" s="1" t="s">
        <v>56</v>
      </c>
    </row>
    <row r="2" spans="1:9" ht="7.5" customHeight="1"/>
    <row r="3" spans="1:9" ht="26.25" customHeight="1">
      <c r="A3" s="99" t="s">
        <v>58</v>
      </c>
      <c r="B3" s="100"/>
      <c r="C3" s="100"/>
      <c r="D3" s="101"/>
      <c r="E3" s="97" t="s">
        <v>80</v>
      </c>
      <c r="F3" s="12"/>
      <c r="G3" s="97" t="s">
        <v>82</v>
      </c>
      <c r="H3" s="12"/>
      <c r="I3" s="85" t="s">
        <v>81</v>
      </c>
    </row>
    <row r="4" spans="1:9" ht="33.75" customHeight="1">
      <c r="A4" s="82" t="s">
        <v>59</v>
      </c>
      <c r="B4" s="83"/>
      <c r="C4" s="83"/>
      <c r="D4" s="84"/>
      <c r="E4" s="86"/>
      <c r="F4" s="10" t="s">
        <v>57</v>
      </c>
      <c r="G4" s="98"/>
      <c r="H4" s="10" t="s">
        <v>57</v>
      </c>
      <c r="I4" s="86"/>
    </row>
    <row r="5" spans="1:9" ht="37.5" customHeight="1">
      <c r="A5" s="87" t="s">
        <v>60</v>
      </c>
      <c r="B5" s="88"/>
      <c r="C5" s="94" t="s">
        <v>62</v>
      </c>
      <c r="D5" s="95"/>
      <c r="E5" s="52"/>
      <c r="F5" s="14">
        <f>IFERROR(ROUNDDOWN(E5/$E$14*100,2),0)</f>
        <v>0</v>
      </c>
      <c r="G5" s="52"/>
      <c r="H5" s="14">
        <f>IFERROR(ROUNDDOWN(G5/$G$14*100,2),0)</f>
        <v>0</v>
      </c>
      <c r="I5" s="53"/>
    </row>
    <row r="6" spans="1:9" ht="37.5" customHeight="1">
      <c r="A6" s="89"/>
      <c r="B6" s="90"/>
      <c r="C6" s="94" t="s">
        <v>63</v>
      </c>
      <c r="D6" s="95"/>
      <c r="E6" s="52"/>
      <c r="F6" s="14">
        <f t="shared" ref="F6:F12" si="0">IFERROR(ROUNDDOWN(E6/$E$14*100,2),0)</f>
        <v>0</v>
      </c>
      <c r="G6" s="52"/>
      <c r="H6" s="14">
        <f t="shared" ref="H6:H12" si="1">IFERROR(ROUNDDOWN(G6/$G$14*100,2),0)</f>
        <v>0</v>
      </c>
      <c r="I6" s="53"/>
    </row>
    <row r="7" spans="1:9" ht="37.5" customHeight="1">
      <c r="A7" s="89"/>
      <c r="B7" s="90"/>
      <c r="C7" s="96" t="s">
        <v>64</v>
      </c>
      <c r="D7" s="95"/>
      <c r="E7" s="52"/>
      <c r="F7" s="14">
        <f t="shared" si="0"/>
        <v>0</v>
      </c>
      <c r="G7" s="52"/>
      <c r="H7" s="14">
        <f t="shared" si="1"/>
        <v>0</v>
      </c>
      <c r="I7" s="53"/>
    </row>
    <row r="8" spans="1:9" ht="37.5" customHeight="1">
      <c r="A8" s="91"/>
      <c r="B8" s="92"/>
      <c r="C8" s="96" t="s">
        <v>65</v>
      </c>
      <c r="D8" s="95"/>
      <c r="E8" s="11">
        <f>SUM(E5:E7)</f>
        <v>0</v>
      </c>
      <c r="F8" s="14">
        <f>IFERROR(ROUNDDOWN(E8/$E$14*100,2),0)</f>
        <v>0</v>
      </c>
      <c r="G8" s="52"/>
      <c r="H8" s="14">
        <f t="shared" si="1"/>
        <v>0</v>
      </c>
      <c r="I8" s="14">
        <f>IFERROR(ROUNDDOWN(SUMPRODUCT(I5:I7,H5:H7)/H8,2),0)</f>
        <v>0</v>
      </c>
    </row>
    <row r="9" spans="1:9" ht="37.5" customHeight="1">
      <c r="A9" s="93" t="s">
        <v>61</v>
      </c>
      <c r="B9" s="88"/>
      <c r="C9" s="94" t="s">
        <v>74</v>
      </c>
      <c r="D9" s="95"/>
      <c r="E9" s="52"/>
      <c r="F9" s="14">
        <f t="shared" si="0"/>
        <v>0</v>
      </c>
      <c r="G9" s="52"/>
      <c r="H9" s="14">
        <f t="shared" si="1"/>
        <v>0</v>
      </c>
      <c r="I9" s="53"/>
    </row>
    <row r="10" spans="1:9" ht="37.5" customHeight="1">
      <c r="A10" s="89"/>
      <c r="B10" s="90"/>
      <c r="C10" s="94" t="s">
        <v>75</v>
      </c>
      <c r="D10" s="95"/>
      <c r="E10" s="52"/>
      <c r="F10" s="14">
        <f t="shared" si="0"/>
        <v>0</v>
      </c>
      <c r="G10" s="52"/>
      <c r="H10" s="14">
        <f t="shared" si="1"/>
        <v>0</v>
      </c>
      <c r="I10" s="53"/>
    </row>
    <row r="11" spans="1:9" ht="37.5" customHeight="1">
      <c r="A11" s="89"/>
      <c r="B11" s="90"/>
      <c r="C11" s="94" t="s">
        <v>76</v>
      </c>
      <c r="D11" s="95"/>
      <c r="E11" s="52"/>
      <c r="F11" s="14">
        <f t="shared" si="0"/>
        <v>0</v>
      </c>
      <c r="G11" s="52"/>
      <c r="H11" s="14">
        <f t="shared" si="1"/>
        <v>0</v>
      </c>
      <c r="I11" s="53"/>
    </row>
    <row r="12" spans="1:9" ht="37.5" customHeight="1">
      <c r="A12" s="89"/>
      <c r="B12" s="90"/>
      <c r="C12" s="96" t="s">
        <v>71</v>
      </c>
      <c r="D12" s="95"/>
      <c r="E12" s="52"/>
      <c r="F12" s="14">
        <f t="shared" si="0"/>
        <v>0</v>
      </c>
      <c r="G12" s="52"/>
      <c r="H12" s="14">
        <f t="shared" si="1"/>
        <v>0</v>
      </c>
      <c r="I12" s="53"/>
    </row>
    <row r="13" spans="1:9" ht="37.5" customHeight="1">
      <c r="A13" s="91"/>
      <c r="B13" s="92"/>
      <c r="C13" s="96" t="s">
        <v>72</v>
      </c>
      <c r="D13" s="95"/>
      <c r="E13" s="11">
        <f>SUM(E9:E12)</f>
        <v>0</v>
      </c>
      <c r="F13" s="14">
        <f>IFERROR(ROUNDDOWN(E13/$E$14*100,2),0)</f>
        <v>0</v>
      </c>
      <c r="G13" s="52"/>
      <c r="H13" s="14">
        <f>IFERROR(ROUNDDOWN(G13/$G$14*100,2),0)</f>
        <v>0</v>
      </c>
      <c r="I13" s="14">
        <f>IFERROR(ROUNDDOWN(SUMPRODUCT(I9:I12,H9:H12)/H13,2),0)</f>
        <v>0</v>
      </c>
    </row>
    <row r="14" spans="1:9" ht="37.5" customHeight="1">
      <c r="A14" s="78" t="s">
        <v>73</v>
      </c>
      <c r="B14" s="79"/>
      <c r="C14" s="79"/>
      <c r="D14" s="80"/>
      <c r="E14" s="11">
        <f>E8+E13</f>
        <v>0</v>
      </c>
      <c r="F14" s="11">
        <v>100</v>
      </c>
      <c r="G14" s="52"/>
      <c r="H14" s="11">
        <v>100</v>
      </c>
      <c r="I14" s="14">
        <f>ROUNDDOWN((I8*H8+H13*I13)/100,2)</f>
        <v>0</v>
      </c>
    </row>
    <row r="15" spans="1:9" ht="7.5" customHeight="1"/>
    <row r="16" spans="1:9" ht="18" customHeight="1">
      <c r="A16" s="6" t="s">
        <v>28</v>
      </c>
      <c r="B16" s="6"/>
      <c r="C16" s="6"/>
      <c r="D16" s="6"/>
      <c r="E16" s="6"/>
    </row>
    <row r="17" spans="1:9" ht="28.5" customHeight="1">
      <c r="A17" s="6"/>
      <c r="B17" s="7">
        <v>1</v>
      </c>
      <c r="C17" s="7"/>
      <c r="D17" s="81" t="s">
        <v>77</v>
      </c>
      <c r="E17" s="81"/>
      <c r="F17" s="81"/>
      <c r="G17" s="81"/>
      <c r="H17" s="81"/>
      <c r="I17" s="81"/>
    </row>
    <row r="18" spans="1:9" ht="18" customHeight="1">
      <c r="A18" s="6"/>
      <c r="B18" s="7">
        <v>2</v>
      </c>
      <c r="C18" s="7"/>
      <c r="D18" s="81" t="s">
        <v>79</v>
      </c>
      <c r="E18" s="81"/>
      <c r="F18" s="81"/>
      <c r="G18" s="81"/>
      <c r="H18" s="81"/>
      <c r="I18" s="81"/>
    </row>
    <row r="19" spans="1:9" ht="18" customHeight="1">
      <c r="A19" s="6"/>
      <c r="B19" s="7">
        <v>3</v>
      </c>
      <c r="C19" s="7"/>
      <c r="D19" s="81" t="s">
        <v>78</v>
      </c>
      <c r="E19" s="81"/>
      <c r="F19" s="81"/>
      <c r="G19" s="81"/>
      <c r="H19" s="81"/>
      <c r="I19" s="81"/>
    </row>
    <row r="20" spans="1:9" ht="18" customHeight="1">
      <c r="B20" s="8"/>
      <c r="D20" s="81"/>
      <c r="E20" s="81"/>
      <c r="F20" s="81"/>
      <c r="G20" s="81"/>
      <c r="H20" s="81"/>
      <c r="I20" s="81"/>
    </row>
  </sheetData>
  <sheetProtection algorithmName="SHA-512" hashValue="m93Ll3eKacgvVQlO64kjph+fY4vI5d5JDJ1M5OmYRGhxUDCaAXODngUnlKhvbMU9Nryo9xZhbNlGOuWnKjfnGA==" saltValue="vUH/hV4ffVO5OhmNQZ/M3Q==" spinCount="100000" sheet="1" objects="1" scenarios="1"/>
  <mergeCells count="21">
    <mergeCell ref="A4:D4"/>
    <mergeCell ref="I3:I4"/>
    <mergeCell ref="A5:B8"/>
    <mergeCell ref="A9:B13"/>
    <mergeCell ref="C5:D5"/>
    <mergeCell ref="C6:D6"/>
    <mergeCell ref="C7:D7"/>
    <mergeCell ref="C8:D8"/>
    <mergeCell ref="C9:D9"/>
    <mergeCell ref="C10:D10"/>
    <mergeCell ref="C11:D11"/>
    <mergeCell ref="C12:D12"/>
    <mergeCell ref="C13:D13"/>
    <mergeCell ref="E3:E4"/>
    <mergeCell ref="G3:G4"/>
    <mergeCell ref="A3:D3"/>
    <mergeCell ref="A14:D14"/>
    <mergeCell ref="D20:I20"/>
    <mergeCell ref="D17:I17"/>
    <mergeCell ref="D18:I18"/>
    <mergeCell ref="D19:I19"/>
  </mergeCells>
  <phoneticPr fontId="1"/>
  <dataValidations count="1">
    <dataValidation imeMode="halfAlpha" allowBlank="1" showInputMessage="1" showErrorMessage="1" sqref="E5:I14"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&amp;C&amp;9&amp;U業務【東京都】3／12ページ&amp;R&amp;"游明朝,標準"&amp;9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view="pageBreakPreview" zoomScale="115" zoomScaleNormal="100" zoomScaleSheetLayoutView="115" workbookViewId="0">
      <selection activeCell="G19" sqref="G19"/>
    </sheetView>
  </sheetViews>
  <sheetFormatPr defaultColWidth="2.09765625" defaultRowHeight="18" customHeight="1"/>
  <cols>
    <col min="1" max="1" width="2.3984375" style="1" bestFit="1" customWidth="1"/>
    <col min="2" max="2" width="1.8984375" style="1" customWidth="1"/>
    <col min="3" max="3" width="1" style="1" customWidth="1"/>
    <col min="4" max="4" width="21.59765625" style="1" customWidth="1"/>
    <col min="5" max="5" width="12.5" style="1" customWidth="1"/>
    <col min="6" max="6" width="9.8984375" style="1" customWidth="1"/>
    <col min="7" max="7" width="16.69921875" style="1" customWidth="1"/>
    <col min="8" max="8" width="9.69921875" style="1" customWidth="1"/>
    <col min="9" max="16384" width="2.09765625" style="1"/>
  </cols>
  <sheetData>
    <row r="1" spans="1:8" ht="18" customHeight="1">
      <c r="A1" s="1">
        <v>2</v>
      </c>
      <c r="C1" s="1" t="s">
        <v>84</v>
      </c>
    </row>
    <row r="2" spans="1:8" ht="7.5" customHeight="1"/>
    <row r="3" spans="1:8" ht="26.25" customHeight="1">
      <c r="A3" s="99" t="s">
        <v>86</v>
      </c>
      <c r="B3" s="100"/>
      <c r="C3" s="100"/>
      <c r="D3" s="101"/>
      <c r="E3" s="97" t="s">
        <v>88</v>
      </c>
      <c r="F3" s="12"/>
      <c r="G3" s="97" t="s">
        <v>82</v>
      </c>
      <c r="H3" s="12"/>
    </row>
    <row r="4" spans="1:8" ht="33.75" customHeight="1">
      <c r="A4" s="82" t="s">
        <v>85</v>
      </c>
      <c r="B4" s="83"/>
      <c r="C4" s="83"/>
      <c r="D4" s="84"/>
      <c r="E4" s="86"/>
      <c r="F4" s="10" t="s">
        <v>57</v>
      </c>
      <c r="G4" s="98"/>
      <c r="H4" s="10" t="s">
        <v>57</v>
      </c>
    </row>
    <row r="5" spans="1:8" ht="23.25" customHeight="1">
      <c r="A5" s="104" t="s">
        <v>87</v>
      </c>
      <c r="B5" s="105"/>
      <c r="C5" s="105"/>
      <c r="D5" s="106"/>
      <c r="E5" s="52"/>
      <c r="F5" s="14">
        <f>IFERROR(ROUNDDOWN(E5/$E$22*100,2),0)</f>
        <v>0</v>
      </c>
      <c r="G5" s="52"/>
      <c r="H5" s="14">
        <f>IFERROR(ROUNDDOWN(G5/$G$22*100,2),0)</f>
        <v>0</v>
      </c>
    </row>
    <row r="6" spans="1:8" ht="23.25" customHeight="1">
      <c r="A6" s="94" t="s">
        <v>89</v>
      </c>
      <c r="B6" s="102"/>
      <c r="C6" s="102"/>
      <c r="D6" s="103"/>
      <c r="E6" s="52"/>
      <c r="F6" s="14">
        <f t="shared" ref="F6:F21" si="0">IFERROR(ROUNDDOWN(E6/$E$22*100,2),0)</f>
        <v>0</v>
      </c>
      <c r="G6" s="52"/>
      <c r="H6" s="14">
        <f t="shared" ref="H6:H21" si="1">IFERROR(ROUNDDOWN(G6/$G$22*100,2),0)</f>
        <v>0</v>
      </c>
    </row>
    <row r="7" spans="1:8" ht="23.25" customHeight="1">
      <c r="A7" s="94" t="s">
        <v>90</v>
      </c>
      <c r="B7" s="102"/>
      <c r="C7" s="102"/>
      <c r="D7" s="103"/>
      <c r="E7" s="52"/>
      <c r="F7" s="14">
        <f t="shared" si="0"/>
        <v>0</v>
      </c>
      <c r="G7" s="52"/>
      <c r="H7" s="14">
        <f t="shared" si="1"/>
        <v>0</v>
      </c>
    </row>
    <row r="8" spans="1:8" ht="23.25" customHeight="1">
      <c r="A8" s="94" t="s">
        <v>91</v>
      </c>
      <c r="B8" s="102"/>
      <c r="C8" s="102"/>
      <c r="D8" s="103"/>
      <c r="E8" s="52"/>
      <c r="F8" s="14">
        <f t="shared" si="0"/>
        <v>0</v>
      </c>
      <c r="G8" s="52"/>
      <c r="H8" s="14">
        <f t="shared" si="1"/>
        <v>0</v>
      </c>
    </row>
    <row r="9" spans="1:8" ht="23.25" customHeight="1">
      <c r="A9" s="94" t="s">
        <v>104</v>
      </c>
      <c r="B9" s="102"/>
      <c r="C9" s="102"/>
      <c r="D9" s="103"/>
      <c r="E9" s="52"/>
      <c r="F9" s="14">
        <f t="shared" si="0"/>
        <v>0</v>
      </c>
      <c r="G9" s="52"/>
      <c r="H9" s="14">
        <f t="shared" si="1"/>
        <v>0</v>
      </c>
    </row>
    <row r="10" spans="1:8" ht="23.25" customHeight="1">
      <c r="A10" s="94" t="s">
        <v>103</v>
      </c>
      <c r="B10" s="102"/>
      <c r="C10" s="102"/>
      <c r="D10" s="103"/>
      <c r="E10" s="52"/>
      <c r="F10" s="14">
        <f t="shared" si="0"/>
        <v>0</v>
      </c>
      <c r="G10" s="52"/>
      <c r="H10" s="14">
        <f t="shared" si="1"/>
        <v>0</v>
      </c>
    </row>
    <row r="11" spans="1:8" ht="23.25" customHeight="1">
      <c r="A11" s="94" t="s">
        <v>92</v>
      </c>
      <c r="B11" s="102"/>
      <c r="C11" s="102"/>
      <c r="D11" s="103"/>
      <c r="E11" s="52"/>
      <c r="F11" s="14">
        <f t="shared" si="0"/>
        <v>0</v>
      </c>
      <c r="G11" s="52"/>
      <c r="H11" s="14">
        <f t="shared" si="1"/>
        <v>0</v>
      </c>
    </row>
    <row r="12" spans="1:8" ht="23.25" customHeight="1">
      <c r="A12" s="94" t="s">
        <v>93</v>
      </c>
      <c r="B12" s="102"/>
      <c r="C12" s="102"/>
      <c r="D12" s="103"/>
      <c r="E12" s="52"/>
      <c r="F12" s="14">
        <f t="shared" si="0"/>
        <v>0</v>
      </c>
      <c r="G12" s="52"/>
      <c r="H12" s="14">
        <f t="shared" si="1"/>
        <v>0</v>
      </c>
    </row>
    <row r="13" spans="1:8" ht="23.25" customHeight="1">
      <c r="A13" s="94" t="s">
        <v>94</v>
      </c>
      <c r="B13" s="102"/>
      <c r="C13" s="102"/>
      <c r="D13" s="103"/>
      <c r="E13" s="52"/>
      <c r="F13" s="14">
        <f t="shared" si="0"/>
        <v>0</v>
      </c>
      <c r="G13" s="52"/>
      <c r="H13" s="14">
        <f t="shared" si="1"/>
        <v>0</v>
      </c>
    </row>
    <row r="14" spans="1:8" ht="23.25" customHeight="1">
      <c r="A14" s="94" t="s">
        <v>95</v>
      </c>
      <c r="B14" s="102"/>
      <c r="C14" s="102"/>
      <c r="D14" s="103"/>
      <c r="E14" s="52"/>
      <c r="F14" s="14">
        <f t="shared" si="0"/>
        <v>0</v>
      </c>
      <c r="G14" s="52"/>
      <c r="H14" s="14">
        <f t="shared" si="1"/>
        <v>0</v>
      </c>
    </row>
    <row r="15" spans="1:8" ht="23.25" customHeight="1">
      <c r="A15" s="94" t="s">
        <v>96</v>
      </c>
      <c r="B15" s="102"/>
      <c r="C15" s="102"/>
      <c r="D15" s="103"/>
      <c r="E15" s="52"/>
      <c r="F15" s="14">
        <f t="shared" si="0"/>
        <v>0</v>
      </c>
      <c r="G15" s="52"/>
      <c r="H15" s="14">
        <f t="shared" si="1"/>
        <v>0</v>
      </c>
    </row>
    <row r="16" spans="1:8" ht="23.25" customHeight="1">
      <c r="A16" s="94" t="s">
        <v>97</v>
      </c>
      <c r="B16" s="102"/>
      <c r="C16" s="102"/>
      <c r="D16" s="103"/>
      <c r="E16" s="52"/>
      <c r="F16" s="14">
        <f t="shared" si="0"/>
        <v>0</v>
      </c>
      <c r="G16" s="52"/>
      <c r="H16" s="14">
        <f t="shared" si="1"/>
        <v>0</v>
      </c>
    </row>
    <row r="17" spans="1:8" ht="23.25" customHeight="1">
      <c r="A17" s="94" t="s">
        <v>98</v>
      </c>
      <c r="B17" s="102"/>
      <c r="C17" s="102"/>
      <c r="D17" s="103"/>
      <c r="E17" s="52"/>
      <c r="F17" s="14">
        <f t="shared" si="0"/>
        <v>0</v>
      </c>
      <c r="G17" s="52"/>
      <c r="H17" s="14">
        <f t="shared" si="1"/>
        <v>0</v>
      </c>
    </row>
    <row r="18" spans="1:8" ht="23.25" customHeight="1">
      <c r="A18" s="108" t="s">
        <v>99</v>
      </c>
      <c r="B18" s="109"/>
      <c r="C18" s="109"/>
      <c r="D18" s="110"/>
      <c r="E18" s="52"/>
      <c r="F18" s="14">
        <f t="shared" si="0"/>
        <v>0</v>
      </c>
      <c r="G18" s="52"/>
      <c r="H18" s="14">
        <f t="shared" si="1"/>
        <v>0</v>
      </c>
    </row>
    <row r="19" spans="1:8" ht="23.25" customHeight="1">
      <c r="A19" s="94" t="s">
        <v>100</v>
      </c>
      <c r="B19" s="102"/>
      <c r="C19" s="102"/>
      <c r="D19" s="103"/>
      <c r="E19" s="52"/>
      <c r="F19" s="14">
        <f t="shared" si="0"/>
        <v>0</v>
      </c>
      <c r="G19" s="11">
        <f>+'3(表1)'!G8</f>
        <v>0</v>
      </c>
      <c r="H19" s="14">
        <f t="shared" si="1"/>
        <v>0</v>
      </c>
    </row>
    <row r="20" spans="1:8" ht="23.25" customHeight="1">
      <c r="A20" s="94" t="s">
        <v>101</v>
      </c>
      <c r="B20" s="102"/>
      <c r="C20" s="102"/>
      <c r="D20" s="103"/>
      <c r="E20" s="52"/>
      <c r="F20" s="14">
        <f t="shared" si="0"/>
        <v>0</v>
      </c>
      <c r="G20" s="52"/>
      <c r="H20" s="14">
        <f t="shared" si="1"/>
        <v>0</v>
      </c>
    </row>
    <row r="21" spans="1:8" ht="23.25" customHeight="1">
      <c r="A21" s="94" t="s">
        <v>102</v>
      </c>
      <c r="B21" s="102"/>
      <c r="C21" s="102"/>
      <c r="D21" s="103"/>
      <c r="E21" s="52"/>
      <c r="F21" s="14">
        <f t="shared" si="0"/>
        <v>0</v>
      </c>
      <c r="G21" s="52"/>
      <c r="H21" s="14">
        <f t="shared" si="1"/>
        <v>0</v>
      </c>
    </row>
    <row r="22" spans="1:8" ht="23.25" customHeight="1">
      <c r="A22" s="96" t="s">
        <v>73</v>
      </c>
      <c r="B22" s="107"/>
      <c r="C22" s="107"/>
      <c r="D22" s="95"/>
      <c r="E22" s="11">
        <f>SUM(E5:E21)</f>
        <v>0</v>
      </c>
      <c r="F22" s="11">
        <v>100</v>
      </c>
      <c r="G22" s="11">
        <f>+'3(表1)'!G14</f>
        <v>0</v>
      </c>
      <c r="H22" s="11">
        <v>100</v>
      </c>
    </row>
    <row r="23" spans="1:8" ht="7.5" customHeight="1"/>
    <row r="24" spans="1:8" ht="18" customHeight="1">
      <c r="A24" s="6" t="s">
        <v>28</v>
      </c>
      <c r="B24" s="6"/>
      <c r="C24" s="6"/>
      <c r="D24" s="6"/>
      <c r="E24" s="6"/>
    </row>
    <row r="25" spans="1:8" ht="28.5" customHeight="1">
      <c r="A25" s="6"/>
      <c r="B25" s="7">
        <v>1</v>
      </c>
      <c r="C25" s="7"/>
      <c r="D25" s="81" t="s">
        <v>105</v>
      </c>
      <c r="E25" s="81"/>
      <c r="F25" s="81"/>
      <c r="G25" s="81"/>
      <c r="H25" s="81"/>
    </row>
    <row r="26" spans="1:8" ht="18" customHeight="1">
      <c r="A26" s="6"/>
      <c r="B26" s="7">
        <v>2</v>
      </c>
      <c r="C26" s="7"/>
      <c r="D26" s="81" t="s">
        <v>106</v>
      </c>
      <c r="E26" s="81"/>
      <c r="F26" s="81"/>
      <c r="G26" s="81"/>
      <c r="H26" s="81"/>
    </row>
    <row r="27" spans="1:8" ht="18" customHeight="1">
      <c r="A27" s="6"/>
      <c r="B27" s="7">
        <v>3</v>
      </c>
      <c r="C27" s="7"/>
      <c r="D27" s="81" t="s">
        <v>107</v>
      </c>
      <c r="E27" s="81"/>
      <c r="F27" s="81"/>
      <c r="G27" s="81"/>
      <c r="H27" s="81"/>
    </row>
    <row r="28" spans="1:8" ht="79.5" customHeight="1">
      <c r="B28" s="8">
        <v>4</v>
      </c>
      <c r="D28" s="81" t="s">
        <v>108</v>
      </c>
      <c r="E28" s="81"/>
      <c r="F28" s="81"/>
      <c r="G28" s="81"/>
      <c r="H28" s="81"/>
    </row>
    <row r="29" spans="1:8" ht="18" customHeight="1">
      <c r="B29" s="7">
        <v>5</v>
      </c>
      <c r="C29" s="7"/>
      <c r="D29" s="81" t="s">
        <v>109</v>
      </c>
      <c r="E29" s="81"/>
      <c r="F29" s="81"/>
      <c r="G29" s="81"/>
      <c r="H29" s="81"/>
    </row>
    <row r="30" spans="1:8" ht="30" customHeight="1">
      <c r="B30" s="7">
        <v>6</v>
      </c>
      <c r="C30" s="7"/>
      <c r="D30" s="81" t="s">
        <v>110</v>
      </c>
      <c r="E30" s="81"/>
      <c r="F30" s="81"/>
      <c r="G30" s="81"/>
      <c r="H30" s="81"/>
    </row>
    <row r="31" spans="1:8" ht="18" customHeight="1">
      <c r="B31" s="7">
        <v>7</v>
      </c>
      <c r="C31" s="7"/>
      <c r="D31" s="81" t="s">
        <v>111</v>
      </c>
      <c r="E31" s="81"/>
      <c r="F31" s="81"/>
      <c r="G31" s="81"/>
      <c r="H31" s="81"/>
    </row>
  </sheetData>
  <sheetProtection algorithmName="SHA-512" hashValue="rjwam7JzLSxwH23b66TlHPYhf9vlnmsd4+d7pL2pwzZN1HXvOOyaWqRs7w7AxppuZCFGQ5eqFHdmfrhO7GxOew==" saltValue="Q40JAujWESFKOgAF5z/NSQ==" spinCount="100000" sheet="1" objects="1" scenarios="1"/>
  <mergeCells count="29">
    <mergeCell ref="A14:D14"/>
    <mergeCell ref="D25:H25"/>
    <mergeCell ref="D26:H26"/>
    <mergeCell ref="D27:H27"/>
    <mergeCell ref="D28:H28"/>
    <mergeCell ref="A21:D21"/>
    <mergeCell ref="A22:D22"/>
    <mergeCell ref="A15:D15"/>
    <mergeCell ref="A16:D16"/>
    <mergeCell ref="A17:D17"/>
    <mergeCell ref="A18:D18"/>
    <mergeCell ref="A19:D19"/>
    <mergeCell ref="A20:D20"/>
    <mergeCell ref="D31:H31"/>
    <mergeCell ref="E3:E4"/>
    <mergeCell ref="G3:G4"/>
    <mergeCell ref="A4:D4"/>
    <mergeCell ref="D29:H29"/>
    <mergeCell ref="D30:H30"/>
    <mergeCell ref="A10:D10"/>
    <mergeCell ref="A11:D11"/>
    <mergeCell ref="A12:D12"/>
    <mergeCell ref="A13:D13"/>
    <mergeCell ref="A3:D3"/>
    <mergeCell ref="A5:D5"/>
    <mergeCell ref="A6:D6"/>
    <mergeCell ref="A7:D7"/>
    <mergeCell ref="A8:D8"/>
    <mergeCell ref="A9:D9"/>
  </mergeCells>
  <phoneticPr fontId="1"/>
  <dataValidations count="1">
    <dataValidation imeMode="halfAlpha" allowBlank="1" showInputMessage="1" showErrorMessage="1" sqref="E5:H22" xr:uid="{00000000-0002-0000-03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&amp;C&amp;9&amp;U業務【東京都】4／12ページ&amp;R&amp;"游明朝,標準"&amp;9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view="pageBreakPreview" zoomScale="145" zoomScaleNormal="100" zoomScaleSheetLayoutView="145" workbookViewId="0">
      <selection activeCell="G36" activeCellId="4" sqref="E4:E15 G4:G15 E28:E34 G28:G34 G36"/>
    </sheetView>
  </sheetViews>
  <sheetFormatPr defaultColWidth="2.09765625" defaultRowHeight="18" customHeight="1"/>
  <cols>
    <col min="1" max="1" width="2.3984375" style="37" bestFit="1" customWidth="1"/>
    <col min="2" max="2" width="1.8984375" style="37" customWidth="1"/>
    <col min="3" max="3" width="1" style="37" customWidth="1"/>
    <col min="4" max="4" width="19.5" style="37" customWidth="1"/>
    <col min="5" max="5" width="12.09765625" style="37" customWidth="1"/>
    <col min="6" max="6" width="11" style="37" customWidth="1"/>
    <col min="7" max="7" width="16.69921875" style="37" customWidth="1"/>
    <col min="8" max="8" width="11" style="37" customWidth="1"/>
    <col min="9" max="16384" width="2.09765625" style="37"/>
  </cols>
  <sheetData>
    <row r="1" spans="1:8" ht="15" customHeight="1">
      <c r="A1" s="37">
        <v>3</v>
      </c>
      <c r="C1" s="37" t="s">
        <v>112</v>
      </c>
    </row>
    <row r="2" spans="1:8" ht="13.5" customHeight="1">
      <c r="A2" s="128" t="s">
        <v>115</v>
      </c>
      <c r="B2" s="129"/>
      <c r="C2" s="129"/>
      <c r="D2" s="130"/>
      <c r="E2" s="131" t="s">
        <v>116</v>
      </c>
      <c r="F2" s="38"/>
      <c r="G2" s="131" t="s">
        <v>114</v>
      </c>
      <c r="H2" s="38"/>
    </row>
    <row r="3" spans="1:8" ht="27" customHeight="1">
      <c r="A3" s="137" t="s">
        <v>113</v>
      </c>
      <c r="B3" s="138"/>
      <c r="C3" s="138"/>
      <c r="D3" s="139"/>
      <c r="E3" s="132"/>
      <c r="F3" s="39" t="s">
        <v>117</v>
      </c>
      <c r="G3" s="136"/>
      <c r="H3" s="39" t="s">
        <v>117</v>
      </c>
    </row>
    <row r="4" spans="1:8" ht="16.5" customHeight="1">
      <c r="A4" s="111" t="s">
        <v>218</v>
      </c>
      <c r="B4" s="112"/>
      <c r="C4" s="112"/>
      <c r="D4" s="113"/>
      <c r="E4" s="54"/>
      <c r="F4" s="35">
        <f>IFERROR(ROUNDDOWN(E4/$E$16*100,2),0)</f>
        <v>0</v>
      </c>
      <c r="G4" s="54"/>
      <c r="H4" s="35">
        <f>IFERROR(ROUNDDOWN(G4/$G$16*100,2),0)</f>
        <v>0</v>
      </c>
    </row>
    <row r="5" spans="1:8" ht="16.5" customHeight="1">
      <c r="A5" s="127" t="s">
        <v>219</v>
      </c>
      <c r="B5" s="115"/>
      <c r="C5" s="115"/>
      <c r="D5" s="116"/>
      <c r="E5" s="55"/>
      <c r="F5" s="35">
        <f t="shared" ref="F5:F15" si="0">IFERROR(ROUNDDOWN(E5/$E$16*100,2),0)</f>
        <v>0</v>
      </c>
      <c r="G5" s="55"/>
      <c r="H5" s="35">
        <f t="shared" ref="H5:H15" si="1">IFERROR(ROUNDDOWN(G5/$G$16*100,2),0)</f>
        <v>0</v>
      </c>
    </row>
    <row r="6" spans="1:8" ht="16.5" customHeight="1">
      <c r="A6" s="127" t="s">
        <v>220</v>
      </c>
      <c r="B6" s="115"/>
      <c r="C6" s="115"/>
      <c r="D6" s="116"/>
      <c r="E6" s="55"/>
      <c r="F6" s="35">
        <f t="shared" si="0"/>
        <v>0</v>
      </c>
      <c r="G6" s="55"/>
      <c r="H6" s="35">
        <f t="shared" si="1"/>
        <v>0</v>
      </c>
    </row>
    <row r="7" spans="1:8" ht="16.5" customHeight="1">
      <c r="A7" s="127" t="s">
        <v>221</v>
      </c>
      <c r="B7" s="115"/>
      <c r="C7" s="115"/>
      <c r="D7" s="116"/>
      <c r="E7" s="55"/>
      <c r="F7" s="35">
        <f t="shared" si="0"/>
        <v>0</v>
      </c>
      <c r="G7" s="55"/>
      <c r="H7" s="35">
        <f t="shared" si="1"/>
        <v>0</v>
      </c>
    </row>
    <row r="8" spans="1:8" ht="16.5" customHeight="1">
      <c r="A8" s="127" t="s">
        <v>222</v>
      </c>
      <c r="B8" s="115"/>
      <c r="C8" s="115"/>
      <c r="D8" s="116"/>
      <c r="E8" s="55"/>
      <c r="F8" s="35">
        <f t="shared" si="0"/>
        <v>0</v>
      </c>
      <c r="G8" s="55"/>
      <c r="H8" s="35">
        <f t="shared" si="1"/>
        <v>0</v>
      </c>
    </row>
    <row r="9" spans="1:8" ht="16.5" customHeight="1">
      <c r="A9" s="127" t="s">
        <v>223</v>
      </c>
      <c r="B9" s="115"/>
      <c r="C9" s="115"/>
      <c r="D9" s="116"/>
      <c r="E9" s="55"/>
      <c r="F9" s="35">
        <f t="shared" si="0"/>
        <v>0</v>
      </c>
      <c r="G9" s="55"/>
      <c r="H9" s="35">
        <f t="shared" si="1"/>
        <v>0</v>
      </c>
    </row>
    <row r="10" spans="1:8" ht="16.5" customHeight="1">
      <c r="A10" s="114" t="s">
        <v>224</v>
      </c>
      <c r="B10" s="115"/>
      <c r="C10" s="115"/>
      <c r="D10" s="116"/>
      <c r="E10" s="55"/>
      <c r="F10" s="35">
        <f t="shared" si="0"/>
        <v>0</v>
      </c>
      <c r="G10" s="55"/>
      <c r="H10" s="35">
        <f t="shared" si="1"/>
        <v>0</v>
      </c>
    </row>
    <row r="11" spans="1:8" ht="16.5" customHeight="1">
      <c r="A11" s="127" t="s">
        <v>225</v>
      </c>
      <c r="B11" s="115"/>
      <c r="C11" s="115"/>
      <c r="D11" s="116"/>
      <c r="E11" s="55"/>
      <c r="F11" s="35">
        <f t="shared" si="0"/>
        <v>0</v>
      </c>
      <c r="G11" s="55"/>
      <c r="H11" s="35">
        <f t="shared" si="1"/>
        <v>0</v>
      </c>
    </row>
    <row r="12" spans="1:8" ht="16.5" customHeight="1">
      <c r="A12" s="127" t="s">
        <v>226</v>
      </c>
      <c r="B12" s="115"/>
      <c r="C12" s="115"/>
      <c r="D12" s="116"/>
      <c r="E12" s="55"/>
      <c r="F12" s="35">
        <f t="shared" si="0"/>
        <v>0</v>
      </c>
      <c r="G12" s="55"/>
      <c r="H12" s="35">
        <f t="shared" si="1"/>
        <v>0</v>
      </c>
    </row>
    <row r="13" spans="1:8" ht="16.5" customHeight="1">
      <c r="A13" s="127" t="s">
        <v>227</v>
      </c>
      <c r="B13" s="115"/>
      <c r="C13" s="115"/>
      <c r="D13" s="116"/>
      <c r="E13" s="55"/>
      <c r="F13" s="35">
        <f t="shared" si="0"/>
        <v>0</v>
      </c>
      <c r="G13" s="55"/>
      <c r="H13" s="35">
        <f t="shared" si="1"/>
        <v>0</v>
      </c>
    </row>
    <row r="14" spans="1:8" ht="16.5" customHeight="1">
      <c r="A14" s="127" t="s">
        <v>228</v>
      </c>
      <c r="B14" s="115"/>
      <c r="C14" s="115"/>
      <c r="D14" s="116"/>
      <c r="E14" s="55"/>
      <c r="F14" s="35">
        <f t="shared" si="0"/>
        <v>0</v>
      </c>
      <c r="G14" s="55"/>
      <c r="H14" s="35">
        <f t="shared" si="1"/>
        <v>0</v>
      </c>
    </row>
    <row r="15" spans="1:8" ht="16.5" customHeight="1">
      <c r="A15" s="127" t="s">
        <v>229</v>
      </c>
      <c r="B15" s="115"/>
      <c r="C15" s="115"/>
      <c r="D15" s="116"/>
      <c r="E15" s="55"/>
      <c r="F15" s="35">
        <f t="shared" si="0"/>
        <v>0</v>
      </c>
      <c r="G15" s="55"/>
      <c r="H15" s="35">
        <f t="shared" si="1"/>
        <v>0</v>
      </c>
    </row>
    <row r="16" spans="1:8" ht="16.5" customHeight="1">
      <c r="A16" s="117" t="s">
        <v>118</v>
      </c>
      <c r="B16" s="118"/>
      <c r="C16" s="118"/>
      <c r="D16" s="119"/>
      <c r="E16" s="64">
        <f>+'3(表1)'!E14</f>
        <v>0</v>
      </c>
      <c r="F16" s="59">
        <v>100</v>
      </c>
      <c r="G16" s="64">
        <f>+'3(表1)'!G14</f>
        <v>0</v>
      </c>
      <c r="H16" s="59">
        <v>100</v>
      </c>
    </row>
    <row r="17" spans="1:8" ht="16.5" customHeight="1">
      <c r="A17" s="133" t="s">
        <v>265</v>
      </c>
      <c r="B17" s="134"/>
      <c r="C17" s="134"/>
      <c r="D17" s="134"/>
      <c r="E17" s="134"/>
      <c r="F17" s="135"/>
      <c r="G17" s="40">
        <f>IFERROR(ROUNDDOWN(G16/E16,2),0)</f>
        <v>0</v>
      </c>
      <c r="H17" s="36"/>
    </row>
    <row r="18" spans="1:8" ht="13.5" customHeight="1">
      <c r="A18" s="41" t="s">
        <v>28</v>
      </c>
      <c r="B18" s="41"/>
      <c r="C18" s="41"/>
      <c r="D18" s="41"/>
      <c r="E18" s="41"/>
    </row>
    <row r="19" spans="1:8" ht="60" customHeight="1">
      <c r="A19" s="41"/>
      <c r="B19" s="42">
        <v>1</v>
      </c>
      <c r="C19" s="42"/>
      <c r="D19" s="123" t="s">
        <v>122</v>
      </c>
      <c r="E19" s="123"/>
      <c r="F19" s="123"/>
      <c r="G19" s="123"/>
      <c r="H19" s="123"/>
    </row>
    <row r="20" spans="1:8" ht="13.5" customHeight="1">
      <c r="A20" s="41"/>
      <c r="B20" s="42">
        <v>2</v>
      </c>
      <c r="C20" s="42"/>
      <c r="D20" s="123" t="s">
        <v>119</v>
      </c>
      <c r="E20" s="123"/>
      <c r="F20" s="123"/>
      <c r="G20" s="123"/>
      <c r="H20" s="123"/>
    </row>
    <row r="21" spans="1:8" ht="30" customHeight="1">
      <c r="A21" s="41"/>
      <c r="B21" s="42">
        <v>3</v>
      </c>
      <c r="C21" s="42"/>
      <c r="D21" s="123" t="s">
        <v>123</v>
      </c>
      <c r="E21" s="123"/>
      <c r="F21" s="123"/>
      <c r="G21" s="123"/>
      <c r="H21" s="123"/>
    </row>
    <row r="22" spans="1:8" ht="13.5" customHeight="1">
      <c r="B22" s="43">
        <v>4</v>
      </c>
      <c r="C22" s="43"/>
      <c r="D22" s="123" t="s">
        <v>120</v>
      </c>
      <c r="E22" s="123"/>
      <c r="F22" s="123"/>
      <c r="G22" s="123"/>
      <c r="H22" s="123"/>
    </row>
    <row r="23" spans="1:8" ht="13.5" customHeight="1">
      <c r="B23" s="42">
        <v>5</v>
      </c>
      <c r="C23" s="42"/>
      <c r="D23" s="123" t="s">
        <v>121</v>
      </c>
      <c r="E23" s="123"/>
      <c r="F23" s="123"/>
      <c r="G23" s="123"/>
      <c r="H23" s="123"/>
    </row>
    <row r="24" spans="1:8" ht="12" customHeight="1"/>
    <row r="25" spans="1:8" ht="15" customHeight="1">
      <c r="A25" s="37">
        <v>4</v>
      </c>
      <c r="C25" s="37" t="s">
        <v>125</v>
      </c>
    </row>
    <row r="26" spans="1:8" ht="13.5" customHeight="1">
      <c r="A26" s="128" t="s">
        <v>115</v>
      </c>
      <c r="B26" s="129"/>
      <c r="C26" s="129"/>
      <c r="D26" s="130"/>
      <c r="E26" s="131" t="s">
        <v>116</v>
      </c>
      <c r="F26" s="38"/>
      <c r="G26" s="131" t="s">
        <v>114</v>
      </c>
      <c r="H26" s="38"/>
    </row>
    <row r="27" spans="1:8" ht="27" customHeight="1">
      <c r="A27" s="137" t="s">
        <v>124</v>
      </c>
      <c r="B27" s="138"/>
      <c r="C27" s="138"/>
      <c r="D27" s="139"/>
      <c r="E27" s="132"/>
      <c r="F27" s="39" t="s">
        <v>117</v>
      </c>
      <c r="G27" s="136"/>
      <c r="H27" s="39" t="s">
        <v>117</v>
      </c>
    </row>
    <row r="28" spans="1:8" ht="16.5" customHeight="1">
      <c r="A28" s="111" t="s">
        <v>230</v>
      </c>
      <c r="B28" s="112"/>
      <c r="C28" s="112"/>
      <c r="D28" s="113"/>
      <c r="E28" s="54"/>
      <c r="F28" s="35">
        <f>IFERROR(ROUNDDOWN(E28/$E$35*100,2),0)</f>
        <v>0</v>
      </c>
      <c r="G28" s="54"/>
      <c r="H28" s="35">
        <f>IFERROR(ROUNDDOWN(G28/$G$35*100,2),0)</f>
        <v>0</v>
      </c>
    </row>
    <row r="29" spans="1:8" ht="16.5" customHeight="1">
      <c r="A29" s="124" t="s">
        <v>231</v>
      </c>
      <c r="B29" s="125"/>
      <c r="C29" s="125"/>
      <c r="D29" s="126"/>
      <c r="E29" s="55"/>
      <c r="F29" s="35">
        <f t="shared" ref="F29:F34" si="2">IFERROR(ROUNDDOWN(E29/$E$35*100,2),0)</f>
        <v>0</v>
      </c>
      <c r="G29" s="55"/>
      <c r="H29" s="35">
        <f t="shared" ref="H29:H34" si="3">IFERROR(ROUNDDOWN(G29/$G$35*100,2),0)</f>
        <v>0</v>
      </c>
    </row>
    <row r="30" spans="1:8" ht="16.5" customHeight="1">
      <c r="A30" s="124" t="s">
        <v>232</v>
      </c>
      <c r="B30" s="125"/>
      <c r="C30" s="125"/>
      <c r="D30" s="126"/>
      <c r="E30" s="55"/>
      <c r="F30" s="35">
        <f t="shared" si="2"/>
        <v>0</v>
      </c>
      <c r="G30" s="55"/>
      <c r="H30" s="35">
        <f t="shared" si="3"/>
        <v>0</v>
      </c>
    </row>
    <row r="31" spans="1:8" ht="16.5" customHeight="1">
      <c r="A31" s="124" t="s">
        <v>233</v>
      </c>
      <c r="B31" s="125"/>
      <c r="C31" s="125"/>
      <c r="D31" s="126"/>
      <c r="E31" s="55"/>
      <c r="F31" s="35">
        <f t="shared" si="2"/>
        <v>0</v>
      </c>
      <c r="G31" s="55"/>
      <c r="H31" s="35">
        <f t="shared" si="3"/>
        <v>0</v>
      </c>
    </row>
    <row r="32" spans="1:8" ht="16.5" customHeight="1">
      <c r="A32" s="124" t="s">
        <v>234</v>
      </c>
      <c r="B32" s="125"/>
      <c r="C32" s="125"/>
      <c r="D32" s="126"/>
      <c r="E32" s="55"/>
      <c r="F32" s="35">
        <f t="shared" si="2"/>
        <v>0</v>
      </c>
      <c r="G32" s="55"/>
      <c r="H32" s="35">
        <f t="shared" si="3"/>
        <v>0</v>
      </c>
    </row>
    <row r="33" spans="1:8" ht="16.5" customHeight="1">
      <c r="A33" s="124" t="s">
        <v>235</v>
      </c>
      <c r="B33" s="125"/>
      <c r="C33" s="125"/>
      <c r="D33" s="126"/>
      <c r="E33" s="55"/>
      <c r="F33" s="35">
        <f t="shared" si="2"/>
        <v>0</v>
      </c>
      <c r="G33" s="55"/>
      <c r="H33" s="35">
        <f t="shared" si="3"/>
        <v>0</v>
      </c>
    </row>
    <row r="34" spans="1:8" ht="16.5" customHeight="1">
      <c r="A34" s="114" t="s">
        <v>236</v>
      </c>
      <c r="B34" s="115"/>
      <c r="C34" s="115"/>
      <c r="D34" s="116"/>
      <c r="E34" s="55"/>
      <c r="F34" s="35">
        <f t="shared" si="2"/>
        <v>0</v>
      </c>
      <c r="G34" s="55"/>
      <c r="H34" s="35">
        <f t="shared" si="3"/>
        <v>0</v>
      </c>
    </row>
    <row r="35" spans="1:8" ht="16.5" customHeight="1">
      <c r="A35" s="117" t="s">
        <v>118</v>
      </c>
      <c r="B35" s="118"/>
      <c r="C35" s="118"/>
      <c r="D35" s="119"/>
      <c r="E35" s="64">
        <f>+'3(表1)'!E14</f>
        <v>0</v>
      </c>
      <c r="F35" s="59">
        <v>100</v>
      </c>
      <c r="G35" s="64">
        <f>+'3(表1)'!G14</f>
        <v>0</v>
      </c>
      <c r="H35" s="59">
        <v>100</v>
      </c>
    </row>
    <row r="36" spans="1:8" ht="16.5" customHeight="1">
      <c r="A36" s="120" t="s">
        <v>266</v>
      </c>
      <c r="B36" s="121"/>
      <c r="C36" s="121"/>
      <c r="D36" s="121"/>
      <c r="E36" s="121"/>
      <c r="F36" s="122"/>
      <c r="G36" s="61"/>
      <c r="H36" s="36"/>
    </row>
    <row r="37" spans="1:8" ht="17.25" customHeight="1">
      <c r="A37" s="60"/>
      <c r="B37" s="60"/>
      <c r="C37" s="60"/>
      <c r="D37" s="60"/>
      <c r="E37" s="60"/>
      <c r="F37" s="60"/>
      <c r="G37" s="62">
        <f>+INT(G36/12*100)/100</f>
        <v>0</v>
      </c>
      <c r="H37" s="46"/>
    </row>
    <row r="38" spans="1:8" ht="13.5" customHeight="1">
      <c r="A38" s="41" t="s">
        <v>28</v>
      </c>
      <c r="B38" s="41"/>
      <c r="C38" s="41"/>
      <c r="D38" s="41"/>
      <c r="E38" s="41"/>
      <c r="F38" s="41"/>
      <c r="G38" s="41"/>
      <c r="H38" s="41"/>
    </row>
    <row r="39" spans="1:8" ht="13.5" customHeight="1">
      <c r="A39" s="41"/>
      <c r="B39" s="42">
        <v>1</v>
      </c>
      <c r="C39" s="42"/>
      <c r="D39" s="42" t="s">
        <v>126</v>
      </c>
      <c r="E39" s="41"/>
      <c r="F39" s="41"/>
      <c r="G39" s="41"/>
      <c r="H39" s="41"/>
    </row>
    <row r="40" spans="1:8" ht="57.75" customHeight="1">
      <c r="A40" s="41"/>
      <c r="B40" s="42">
        <v>2</v>
      </c>
      <c r="C40" s="42"/>
      <c r="D40" s="123" t="s">
        <v>267</v>
      </c>
      <c r="E40" s="123"/>
      <c r="F40" s="123"/>
      <c r="G40" s="123"/>
      <c r="H40" s="123"/>
    </row>
    <row r="41" spans="1:8" ht="13.5" customHeight="1">
      <c r="A41" s="41"/>
      <c r="B41" s="42">
        <v>3</v>
      </c>
      <c r="C41" s="42"/>
      <c r="D41" s="42" t="s">
        <v>127</v>
      </c>
      <c r="E41" s="41"/>
      <c r="F41" s="41"/>
      <c r="G41" s="41"/>
      <c r="H41" s="41"/>
    </row>
  </sheetData>
  <sheetProtection algorithmName="SHA-512" hashValue="StuE7dCWpkn55MZmOtcKsZe4+ultk34TbzapXy0x1PYeuEdBk6jFpxGOLLvdjAwv5B+ftLCHrvRdrM5UKl4XeA==" saltValue="xbErv8/QjdOOWyU1K9hB0w==" spinCount="100000" sheet="1" objects="1" scenarios="1"/>
  <mergeCells count="37">
    <mergeCell ref="A11:D11"/>
    <mergeCell ref="A2:D2"/>
    <mergeCell ref="E2:E3"/>
    <mergeCell ref="G2:G3"/>
    <mergeCell ref="A3:D3"/>
    <mergeCell ref="A4:D4"/>
    <mergeCell ref="A5:D5"/>
    <mergeCell ref="A6:D6"/>
    <mergeCell ref="A7:D7"/>
    <mergeCell ref="A8:D8"/>
    <mergeCell ref="A9:D9"/>
    <mergeCell ref="A10:D10"/>
    <mergeCell ref="A12:D12"/>
    <mergeCell ref="A13:D13"/>
    <mergeCell ref="A14:D14"/>
    <mergeCell ref="A26:D26"/>
    <mergeCell ref="E26:E27"/>
    <mergeCell ref="A15:D15"/>
    <mergeCell ref="A16:D16"/>
    <mergeCell ref="D21:H21"/>
    <mergeCell ref="D22:H22"/>
    <mergeCell ref="D23:H23"/>
    <mergeCell ref="D19:H19"/>
    <mergeCell ref="D20:H20"/>
    <mergeCell ref="A17:F17"/>
    <mergeCell ref="G26:G27"/>
    <mergeCell ref="A27:D27"/>
    <mergeCell ref="A28:D28"/>
    <mergeCell ref="A34:D34"/>
    <mergeCell ref="A35:D35"/>
    <mergeCell ref="A36:F36"/>
    <mergeCell ref="D40:H40"/>
    <mergeCell ref="A29:D29"/>
    <mergeCell ref="A30:D30"/>
    <mergeCell ref="A31:D31"/>
    <mergeCell ref="A32:D32"/>
    <mergeCell ref="A33:D33"/>
  </mergeCells>
  <phoneticPr fontId="1"/>
  <dataValidations count="1">
    <dataValidation imeMode="halfAlpha" allowBlank="1" showInputMessage="1" showErrorMessage="1" sqref="G36:H37 E4:F16 G4:H17 E28:H35" xr:uid="{00000000-0002-0000-04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&amp;C&amp;9&amp;U業務【東京都】5／12ページ&amp;R&amp;"游明朝,標準"&amp;9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view="pageBreakPreview" zoomScale="115" zoomScaleNormal="100" zoomScaleSheetLayoutView="115" workbookViewId="0">
      <selection activeCell="U6" sqref="U6"/>
    </sheetView>
  </sheetViews>
  <sheetFormatPr defaultColWidth="2.09765625" defaultRowHeight="18" customHeight="1"/>
  <cols>
    <col min="1" max="1" width="2.3984375" style="1" bestFit="1" customWidth="1"/>
    <col min="2" max="2" width="1.8984375" style="1" customWidth="1"/>
    <col min="3" max="3" width="1" style="1" customWidth="1"/>
    <col min="4" max="4" width="19.5" style="1" customWidth="1"/>
    <col min="5" max="5" width="12.09765625" style="1" customWidth="1"/>
    <col min="6" max="6" width="11" style="1" customWidth="1"/>
    <col min="7" max="7" width="16.69921875" style="1" customWidth="1"/>
    <col min="8" max="8" width="11" style="1" customWidth="1"/>
    <col min="9" max="16384" width="2.09765625" style="1"/>
  </cols>
  <sheetData>
    <row r="1" spans="1:8" ht="18" customHeight="1">
      <c r="A1" s="1">
        <v>5</v>
      </c>
      <c r="C1" s="1" t="s">
        <v>129</v>
      </c>
    </row>
    <row r="2" spans="1:8" ht="7.5" customHeight="1"/>
    <row r="3" spans="1:8" ht="13.5" customHeight="1">
      <c r="A3" s="99" t="s">
        <v>115</v>
      </c>
      <c r="B3" s="100"/>
      <c r="C3" s="100"/>
      <c r="D3" s="101"/>
      <c r="E3" s="97" t="s">
        <v>116</v>
      </c>
      <c r="F3" s="12"/>
      <c r="G3" s="97" t="s">
        <v>114</v>
      </c>
      <c r="H3" s="12"/>
    </row>
    <row r="4" spans="1:8" ht="27" customHeight="1">
      <c r="A4" s="82" t="s">
        <v>130</v>
      </c>
      <c r="B4" s="83"/>
      <c r="C4" s="83"/>
      <c r="D4" s="84"/>
      <c r="E4" s="86"/>
      <c r="F4" s="10" t="s">
        <v>117</v>
      </c>
      <c r="G4" s="98"/>
      <c r="H4" s="10" t="s">
        <v>117</v>
      </c>
    </row>
    <row r="5" spans="1:8" ht="19.5" customHeight="1">
      <c r="A5" s="143" t="s">
        <v>237</v>
      </c>
      <c r="B5" s="144"/>
      <c r="C5" s="144"/>
      <c r="D5" s="145"/>
      <c r="E5" s="56"/>
      <c r="F5" s="15">
        <f>IFERROR(ROUNDDOWN(E5/$E$11*100,2),0)</f>
        <v>0</v>
      </c>
      <c r="G5" s="56"/>
      <c r="H5" s="15">
        <f>IFERROR(ROUNDDOWN(G5/$G$11*100,2),0)</f>
        <v>0</v>
      </c>
    </row>
    <row r="6" spans="1:8" ht="19.5" customHeight="1">
      <c r="A6" s="146" t="s">
        <v>238</v>
      </c>
      <c r="B6" s="147"/>
      <c r="C6" s="147"/>
      <c r="D6" s="148"/>
      <c r="E6" s="52"/>
      <c r="F6" s="15">
        <f t="shared" ref="F6:F10" si="0">IFERROR(ROUNDDOWN(E6/$E$11*100,2),0)</f>
        <v>0</v>
      </c>
      <c r="G6" s="52"/>
      <c r="H6" s="15">
        <f t="shared" ref="H6:H10" si="1">IFERROR(ROUNDDOWN(G6/$G$11*100,2),0)</f>
        <v>0</v>
      </c>
    </row>
    <row r="7" spans="1:8" ht="19.5" customHeight="1">
      <c r="A7" s="146" t="s">
        <v>239</v>
      </c>
      <c r="B7" s="147"/>
      <c r="C7" s="147"/>
      <c r="D7" s="148"/>
      <c r="E7" s="52"/>
      <c r="F7" s="15">
        <f t="shared" si="0"/>
        <v>0</v>
      </c>
      <c r="G7" s="52"/>
      <c r="H7" s="15">
        <f t="shared" si="1"/>
        <v>0</v>
      </c>
    </row>
    <row r="8" spans="1:8" ht="19.5" customHeight="1">
      <c r="A8" s="146" t="s">
        <v>240</v>
      </c>
      <c r="B8" s="147"/>
      <c r="C8" s="147"/>
      <c r="D8" s="148"/>
      <c r="E8" s="52"/>
      <c r="F8" s="15">
        <f t="shared" si="0"/>
        <v>0</v>
      </c>
      <c r="G8" s="52"/>
      <c r="H8" s="15">
        <f t="shared" si="1"/>
        <v>0</v>
      </c>
    </row>
    <row r="9" spans="1:8" ht="19.5" customHeight="1">
      <c r="A9" s="146" t="s">
        <v>241</v>
      </c>
      <c r="B9" s="147"/>
      <c r="C9" s="147"/>
      <c r="D9" s="148"/>
      <c r="E9" s="52"/>
      <c r="F9" s="15">
        <f t="shared" si="0"/>
        <v>0</v>
      </c>
      <c r="G9" s="52"/>
      <c r="H9" s="15">
        <f t="shared" si="1"/>
        <v>0</v>
      </c>
    </row>
    <row r="10" spans="1:8" ht="19.5" customHeight="1">
      <c r="A10" s="146" t="s">
        <v>242</v>
      </c>
      <c r="B10" s="147"/>
      <c r="C10" s="147"/>
      <c r="D10" s="148"/>
      <c r="E10" s="52"/>
      <c r="F10" s="15">
        <f t="shared" si="0"/>
        <v>0</v>
      </c>
      <c r="G10" s="52"/>
      <c r="H10" s="15">
        <f t="shared" si="1"/>
        <v>0</v>
      </c>
    </row>
    <row r="11" spans="1:8" ht="19.5" customHeight="1">
      <c r="A11" s="140" t="s">
        <v>118</v>
      </c>
      <c r="B11" s="141"/>
      <c r="C11" s="141"/>
      <c r="D11" s="142"/>
      <c r="E11" s="11">
        <f>+'3(表1)'!E14</f>
        <v>0</v>
      </c>
      <c r="F11" s="11">
        <v>100</v>
      </c>
      <c r="G11" s="11">
        <f>+'3(表1)'!G14</f>
        <v>0</v>
      </c>
      <c r="H11" s="11">
        <v>100</v>
      </c>
    </row>
    <row r="12" spans="1:8" ht="7.5" customHeight="1">
      <c r="A12" s="16"/>
      <c r="B12" s="16"/>
      <c r="C12" s="16"/>
      <c r="D12" s="16"/>
      <c r="E12" s="16"/>
      <c r="F12" s="16"/>
      <c r="G12" s="17"/>
      <c r="H12" s="18"/>
    </row>
    <row r="13" spans="1:8" ht="18" customHeight="1">
      <c r="A13" s="6" t="s">
        <v>28</v>
      </c>
      <c r="B13" s="6"/>
      <c r="C13" s="6"/>
      <c r="D13" s="6"/>
      <c r="E13" s="6"/>
      <c r="F13" s="6"/>
      <c r="G13" s="6"/>
      <c r="H13" s="6"/>
    </row>
    <row r="14" spans="1:8" ht="18" customHeight="1">
      <c r="A14" s="6"/>
      <c r="B14" s="7" t="s">
        <v>131</v>
      </c>
      <c r="C14" s="7"/>
      <c r="D14" s="7"/>
      <c r="E14" s="6"/>
      <c r="F14" s="6"/>
      <c r="G14" s="6"/>
      <c r="H14" s="6"/>
    </row>
  </sheetData>
  <sheetProtection algorithmName="SHA-512" hashValue="9W5F+T3p7kYdjfPmg9YAt9Qzw8ZhfY+SfNaE6DuZAf21gUnVtoHI8lcIMlewd3P0oDobatB7eGCW3npp50yl0A==" saltValue="9yIEHBM22rpUlYiTpwJy7Q==" spinCount="100000" sheet="1" objects="1" scenarios="1"/>
  <mergeCells count="11">
    <mergeCell ref="A3:D3"/>
    <mergeCell ref="E3:E4"/>
    <mergeCell ref="G3:G4"/>
    <mergeCell ref="A4:D4"/>
    <mergeCell ref="A11:D11"/>
    <mergeCell ref="A5:D5"/>
    <mergeCell ref="A6:D6"/>
    <mergeCell ref="A7:D7"/>
    <mergeCell ref="A8:D8"/>
    <mergeCell ref="A9:D9"/>
    <mergeCell ref="A10:D10"/>
  </mergeCells>
  <phoneticPr fontId="1"/>
  <dataValidations count="1">
    <dataValidation imeMode="halfAlpha" allowBlank="1" showInputMessage="1" showErrorMessage="1" sqref="E5:G11 H5:H12"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&amp;C&amp;9&amp;U業務【東京都】6／12ページ&amp;R&amp;"游明朝,標準"&amp;9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zoomScaleNormal="100" zoomScaleSheetLayoutView="100" workbookViewId="0">
      <selection activeCell="N11" sqref="N11"/>
    </sheetView>
  </sheetViews>
  <sheetFormatPr defaultColWidth="2.09765625" defaultRowHeight="18" customHeight="1"/>
  <cols>
    <col min="1" max="1" width="2.3984375" style="1" bestFit="1" customWidth="1"/>
    <col min="2" max="2" width="1.8984375" style="1" customWidth="1"/>
    <col min="3" max="3" width="1" style="1" customWidth="1"/>
    <col min="4" max="4" width="20.09765625" style="1" customWidth="1"/>
    <col min="5" max="6" width="10" style="1" customWidth="1"/>
    <col min="7" max="7" width="11.19921875" style="1" customWidth="1"/>
    <col min="8" max="8" width="10" style="1" customWidth="1"/>
    <col min="9" max="9" width="9.09765625" style="1" customWidth="1"/>
    <col min="10" max="16384" width="2.09765625" style="1"/>
  </cols>
  <sheetData>
    <row r="1" spans="1:9" ht="15" customHeight="1">
      <c r="A1" s="1">
        <v>6</v>
      </c>
      <c r="C1" s="1" t="s">
        <v>132</v>
      </c>
    </row>
    <row r="2" spans="1:9" ht="15" customHeight="1">
      <c r="A2" s="99" t="s">
        <v>58</v>
      </c>
      <c r="B2" s="100"/>
      <c r="C2" s="100"/>
      <c r="D2" s="101"/>
      <c r="E2" s="97" t="s">
        <v>116</v>
      </c>
      <c r="F2" s="12"/>
      <c r="G2" s="97" t="s">
        <v>114</v>
      </c>
      <c r="H2" s="12"/>
      <c r="I2" s="85" t="s">
        <v>133</v>
      </c>
    </row>
    <row r="3" spans="1:9" ht="23.25" customHeight="1">
      <c r="A3" s="82" t="s">
        <v>59</v>
      </c>
      <c r="B3" s="83"/>
      <c r="C3" s="83"/>
      <c r="D3" s="84"/>
      <c r="E3" s="86"/>
      <c r="F3" s="10" t="s">
        <v>117</v>
      </c>
      <c r="G3" s="98"/>
      <c r="H3" s="10" t="s">
        <v>117</v>
      </c>
      <c r="I3" s="86"/>
    </row>
    <row r="4" spans="1:9" ht="30" customHeight="1">
      <c r="A4" s="149" t="s">
        <v>134</v>
      </c>
      <c r="B4" s="150"/>
      <c r="C4" s="155" t="s">
        <v>142</v>
      </c>
      <c r="D4" s="156"/>
      <c r="E4" s="52"/>
      <c r="F4" s="14">
        <f>IFERROR(ROUNDDOWN(E4/$E$22*100,2),0)</f>
        <v>0</v>
      </c>
      <c r="G4" s="52"/>
      <c r="H4" s="14">
        <f>IFERROR(ROUNDDOWN(G4/$G$22*100,2),0)</f>
        <v>0</v>
      </c>
      <c r="I4" s="53"/>
    </row>
    <row r="5" spans="1:9" ht="30" customHeight="1">
      <c r="A5" s="151"/>
      <c r="B5" s="152"/>
      <c r="C5" s="155" t="s">
        <v>143</v>
      </c>
      <c r="D5" s="156"/>
      <c r="E5" s="52"/>
      <c r="F5" s="14">
        <f t="shared" ref="F5:F21" si="0">IFERROR(ROUNDDOWN(E5/$E$22*100,2),0)</f>
        <v>0</v>
      </c>
      <c r="G5" s="52"/>
      <c r="H5" s="14">
        <f t="shared" ref="H5:H21" si="1">IFERROR(ROUNDDOWN(G5/$G$22*100,2),0)</f>
        <v>0</v>
      </c>
      <c r="I5" s="53"/>
    </row>
    <row r="6" spans="1:9" ht="30" customHeight="1">
      <c r="A6" s="151"/>
      <c r="B6" s="152"/>
      <c r="C6" s="155" t="s">
        <v>144</v>
      </c>
      <c r="D6" s="156"/>
      <c r="E6" s="52"/>
      <c r="F6" s="14">
        <f t="shared" si="0"/>
        <v>0</v>
      </c>
      <c r="G6" s="52"/>
      <c r="H6" s="14">
        <f t="shared" si="1"/>
        <v>0</v>
      </c>
      <c r="I6" s="53"/>
    </row>
    <row r="7" spans="1:9" ht="30" customHeight="1">
      <c r="A7" s="151"/>
      <c r="B7" s="152"/>
      <c r="C7" s="155" t="s">
        <v>145</v>
      </c>
      <c r="D7" s="156"/>
      <c r="E7" s="52"/>
      <c r="F7" s="14">
        <f t="shared" si="0"/>
        <v>0</v>
      </c>
      <c r="G7" s="52"/>
      <c r="H7" s="14">
        <f t="shared" si="1"/>
        <v>0</v>
      </c>
      <c r="I7" s="53"/>
    </row>
    <row r="8" spans="1:9" ht="30" customHeight="1">
      <c r="A8" s="151"/>
      <c r="B8" s="152"/>
      <c r="C8" s="155" t="s">
        <v>146</v>
      </c>
      <c r="D8" s="156"/>
      <c r="E8" s="52"/>
      <c r="F8" s="14">
        <f t="shared" si="0"/>
        <v>0</v>
      </c>
      <c r="G8" s="52"/>
      <c r="H8" s="14">
        <f t="shared" si="1"/>
        <v>0</v>
      </c>
      <c r="I8" s="53"/>
    </row>
    <row r="9" spans="1:9" ht="30" customHeight="1">
      <c r="A9" s="151"/>
      <c r="B9" s="152"/>
      <c r="C9" s="155" t="s">
        <v>147</v>
      </c>
      <c r="D9" s="156"/>
      <c r="E9" s="52"/>
      <c r="F9" s="14">
        <f t="shared" si="0"/>
        <v>0</v>
      </c>
      <c r="G9" s="52"/>
      <c r="H9" s="14">
        <f t="shared" si="1"/>
        <v>0</v>
      </c>
      <c r="I9" s="53"/>
    </row>
    <row r="10" spans="1:9" ht="30" customHeight="1">
      <c r="A10" s="151"/>
      <c r="B10" s="152"/>
      <c r="C10" s="155" t="s">
        <v>148</v>
      </c>
      <c r="D10" s="156"/>
      <c r="E10" s="52"/>
      <c r="F10" s="14">
        <f t="shared" si="0"/>
        <v>0</v>
      </c>
      <c r="G10" s="52"/>
      <c r="H10" s="14">
        <f t="shared" si="1"/>
        <v>0</v>
      </c>
      <c r="I10" s="53"/>
    </row>
    <row r="11" spans="1:9" ht="30" customHeight="1">
      <c r="A11" s="151"/>
      <c r="B11" s="152"/>
      <c r="C11" s="155" t="s">
        <v>149</v>
      </c>
      <c r="D11" s="156"/>
      <c r="E11" s="52"/>
      <c r="F11" s="14">
        <f t="shared" si="0"/>
        <v>0</v>
      </c>
      <c r="G11" s="52"/>
      <c r="H11" s="14">
        <f t="shared" si="1"/>
        <v>0</v>
      </c>
      <c r="I11" s="53"/>
    </row>
    <row r="12" spans="1:9" ht="26.25" customHeight="1">
      <c r="A12" s="153"/>
      <c r="B12" s="154"/>
      <c r="C12" s="140" t="s">
        <v>65</v>
      </c>
      <c r="D12" s="157"/>
      <c r="E12" s="11">
        <f>SUM(E4:E11)</f>
        <v>0</v>
      </c>
      <c r="F12" s="14">
        <f t="shared" si="0"/>
        <v>0</v>
      </c>
      <c r="G12" s="52"/>
      <c r="H12" s="14">
        <f t="shared" si="1"/>
        <v>0</v>
      </c>
      <c r="I12" s="14">
        <f>IFERROR(ROUNDDOWN(SUMPRODUCT(H4:H11,I4:I11)/H12,2),0)</f>
        <v>0</v>
      </c>
    </row>
    <row r="13" spans="1:9" ht="30" customHeight="1">
      <c r="A13" s="149" t="s">
        <v>135</v>
      </c>
      <c r="B13" s="150"/>
      <c r="C13" s="155" t="s">
        <v>136</v>
      </c>
      <c r="D13" s="156"/>
      <c r="E13" s="52"/>
      <c r="F13" s="14">
        <f t="shared" si="0"/>
        <v>0</v>
      </c>
      <c r="G13" s="52"/>
      <c r="H13" s="14">
        <f t="shared" si="1"/>
        <v>0</v>
      </c>
      <c r="I13" s="53"/>
    </row>
    <row r="14" spans="1:9" ht="30" customHeight="1">
      <c r="A14" s="151"/>
      <c r="B14" s="152"/>
      <c r="C14" s="155" t="s">
        <v>137</v>
      </c>
      <c r="D14" s="156"/>
      <c r="E14" s="52"/>
      <c r="F14" s="14">
        <f t="shared" si="0"/>
        <v>0</v>
      </c>
      <c r="G14" s="52"/>
      <c r="H14" s="14">
        <f t="shared" si="1"/>
        <v>0</v>
      </c>
      <c r="I14" s="53"/>
    </row>
    <row r="15" spans="1:9" ht="30" customHeight="1">
      <c r="A15" s="151"/>
      <c r="B15" s="152"/>
      <c r="C15" s="155" t="s">
        <v>138</v>
      </c>
      <c r="D15" s="156"/>
      <c r="E15" s="52"/>
      <c r="F15" s="14">
        <f t="shared" si="0"/>
        <v>0</v>
      </c>
      <c r="G15" s="52"/>
      <c r="H15" s="14">
        <f t="shared" si="1"/>
        <v>0</v>
      </c>
      <c r="I15" s="53"/>
    </row>
    <row r="16" spans="1:9" ht="45" customHeight="1">
      <c r="A16" s="151"/>
      <c r="B16" s="152"/>
      <c r="C16" s="155" t="s">
        <v>150</v>
      </c>
      <c r="D16" s="156"/>
      <c r="E16" s="52"/>
      <c r="F16" s="14">
        <f t="shared" si="0"/>
        <v>0</v>
      </c>
      <c r="G16" s="52"/>
      <c r="H16" s="14">
        <f t="shared" si="1"/>
        <v>0</v>
      </c>
      <c r="I16" s="53"/>
    </row>
    <row r="17" spans="1:9" ht="45" customHeight="1">
      <c r="A17" s="151"/>
      <c r="B17" s="152"/>
      <c r="C17" s="155" t="s">
        <v>151</v>
      </c>
      <c r="D17" s="156"/>
      <c r="E17" s="52"/>
      <c r="F17" s="14">
        <f t="shared" si="0"/>
        <v>0</v>
      </c>
      <c r="G17" s="52"/>
      <c r="H17" s="14">
        <f t="shared" si="1"/>
        <v>0</v>
      </c>
      <c r="I17" s="53"/>
    </row>
    <row r="18" spans="1:9" ht="45" customHeight="1">
      <c r="A18" s="151"/>
      <c r="B18" s="152"/>
      <c r="C18" s="155" t="s">
        <v>152</v>
      </c>
      <c r="D18" s="156"/>
      <c r="E18" s="52"/>
      <c r="F18" s="14">
        <f t="shared" si="0"/>
        <v>0</v>
      </c>
      <c r="G18" s="52"/>
      <c r="H18" s="14">
        <f t="shared" si="1"/>
        <v>0</v>
      </c>
      <c r="I18" s="53"/>
    </row>
    <row r="19" spans="1:9" ht="45" customHeight="1">
      <c r="A19" s="151"/>
      <c r="B19" s="152"/>
      <c r="C19" s="155" t="s">
        <v>153</v>
      </c>
      <c r="D19" s="156"/>
      <c r="E19" s="52"/>
      <c r="F19" s="14">
        <f t="shared" si="0"/>
        <v>0</v>
      </c>
      <c r="G19" s="52"/>
      <c r="H19" s="14">
        <f t="shared" si="1"/>
        <v>0</v>
      </c>
      <c r="I19" s="53"/>
    </row>
    <row r="20" spans="1:9" ht="30" customHeight="1">
      <c r="A20" s="151"/>
      <c r="B20" s="152"/>
      <c r="C20" s="155" t="s">
        <v>139</v>
      </c>
      <c r="D20" s="156"/>
      <c r="E20" s="52"/>
      <c r="F20" s="14">
        <f t="shared" si="0"/>
        <v>0</v>
      </c>
      <c r="G20" s="52"/>
      <c r="H20" s="14">
        <f t="shared" si="1"/>
        <v>0</v>
      </c>
      <c r="I20" s="53"/>
    </row>
    <row r="21" spans="1:9" ht="26.25" customHeight="1">
      <c r="A21" s="153"/>
      <c r="B21" s="154"/>
      <c r="C21" s="96" t="s">
        <v>65</v>
      </c>
      <c r="D21" s="95"/>
      <c r="E21" s="11">
        <f>SUM(E13:E20)</f>
        <v>0</v>
      </c>
      <c r="F21" s="14">
        <f t="shared" si="0"/>
        <v>0</v>
      </c>
      <c r="G21" s="52"/>
      <c r="H21" s="14">
        <f t="shared" si="1"/>
        <v>0</v>
      </c>
      <c r="I21" s="14">
        <f>IFERROR(ROUNDDOWN(SUMPRODUCT(H13:H20,I13:I20)/H21,2),0)</f>
        <v>0</v>
      </c>
    </row>
    <row r="22" spans="1:9" ht="26.25" customHeight="1">
      <c r="A22" s="78" t="s">
        <v>73</v>
      </c>
      <c r="B22" s="79"/>
      <c r="C22" s="79"/>
      <c r="D22" s="80"/>
      <c r="E22" s="11">
        <f>E12+E21</f>
        <v>0</v>
      </c>
      <c r="F22" s="11">
        <v>100</v>
      </c>
      <c r="G22" s="52"/>
      <c r="H22" s="11">
        <v>100</v>
      </c>
      <c r="I22" s="50"/>
    </row>
    <row r="23" spans="1:9" ht="15" customHeight="1">
      <c r="A23" s="6" t="s">
        <v>28</v>
      </c>
      <c r="B23" s="6"/>
      <c r="C23" s="6"/>
      <c r="D23" s="6"/>
      <c r="E23" s="6"/>
    </row>
    <row r="24" spans="1:9" ht="15" customHeight="1">
      <c r="A24" s="6"/>
      <c r="B24" s="20">
        <v>1</v>
      </c>
      <c r="C24" s="20"/>
      <c r="D24" s="158" t="s">
        <v>141</v>
      </c>
      <c r="E24" s="158"/>
      <c r="F24" s="158"/>
      <c r="G24" s="158"/>
      <c r="H24" s="158"/>
      <c r="I24" s="158"/>
    </row>
    <row r="25" spans="1:9" ht="42" customHeight="1">
      <c r="A25" s="6"/>
      <c r="B25" s="20">
        <v>2</v>
      </c>
      <c r="C25" s="20"/>
      <c r="D25" s="158" t="s">
        <v>140</v>
      </c>
      <c r="E25" s="158"/>
      <c r="F25" s="158"/>
      <c r="G25" s="158"/>
      <c r="H25" s="158"/>
      <c r="I25" s="158"/>
    </row>
    <row r="26" spans="1:9" ht="18" customHeight="1">
      <c r="A26" s="6"/>
      <c r="B26" s="7"/>
      <c r="C26" s="7"/>
      <c r="D26" s="81"/>
      <c r="E26" s="81"/>
      <c r="F26" s="81"/>
      <c r="G26" s="81"/>
      <c r="H26" s="81"/>
      <c r="I26" s="81"/>
    </row>
    <row r="27" spans="1:9" ht="18" customHeight="1">
      <c r="B27" s="8"/>
      <c r="D27" s="81"/>
      <c r="E27" s="81"/>
      <c r="F27" s="81"/>
      <c r="G27" s="81"/>
      <c r="H27" s="81"/>
      <c r="I27" s="81"/>
    </row>
  </sheetData>
  <sheetProtection algorithmName="SHA-512" hashValue="A++dZyujwNY4Pv7Yh4SZY/Qgb7FjAEbLNUYO7BlxxfH0Xp90hBiHj2dpepKcJZbXvYB/WFA0wy0Ld3ZfNx5ZcA==" saltValue="Dd2YHWMI1YwAK0noNap2yA==" spinCount="100000" sheet="1" objects="1" scenarios="1"/>
  <mergeCells count="30">
    <mergeCell ref="A22:D22"/>
    <mergeCell ref="D24:I24"/>
    <mergeCell ref="D25:I25"/>
    <mergeCell ref="D26:I26"/>
    <mergeCell ref="D27:I27"/>
    <mergeCell ref="A13:B21"/>
    <mergeCell ref="C13:D13"/>
    <mergeCell ref="C14:D14"/>
    <mergeCell ref="C19:D19"/>
    <mergeCell ref="C20:D20"/>
    <mergeCell ref="C21:D21"/>
    <mergeCell ref="C15:D15"/>
    <mergeCell ref="C16:D16"/>
    <mergeCell ref="C17:D17"/>
    <mergeCell ref="C18:D18"/>
    <mergeCell ref="A2:D2"/>
    <mergeCell ref="E2:E3"/>
    <mergeCell ref="G2:G3"/>
    <mergeCell ref="I2:I3"/>
    <mergeCell ref="A3:D3"/>
    <mergeCell ref="A4:B12"/>
    <mergeCell ref="C4:D4"/>
    <mergeCell ref="C5:D5"/>
    <mergeCell ref="C11:D11"/>
    <mergeCell ref="C12:D12"/>
    <mergeCell ref="C6:D6"/>
    <mergeCell ref="C7:D7"/>
    <mergeCell ref="C8:D8"/>
    <mergeCell ref="C9:D9"/>
    <mergeCell ref="C10:D10"/>
  </mergeCells>
  <phoneticPr fontId="1"/>
  <dataValidations count="1">
    <dataValidation imeMode="halfAlpha" allowBlank="1" showInputMessage="1" showErrorMessage="1" sqref="E4:I22" xr:uid="{00000000-0002-0000-06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&amp;C&amp;9&amp;U業務【東京都】7／12ページ&amp;R&amp;"游明朝,標準"&amp;9
</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BreakPreview" zoomScale="115" zoomScaleNormal="100" zoomScaleSheetLayoutView="115" workbookViewId="0">
      <selection activeCell="Z5" sqref="Z5"/>
    </sheetView>
  </sheetViews>
  <sheetFormatPr defaultColWidth="2.09765625" defaultRowHeight="18" customHeight="1"/>
  <cols>
    <col min="1" max="1" width="2.3984375" style="1" bestFit="1" customWidth="1"/>
    <col min="2" max="2" width="1.8984375" style="1" customWidth="1"/>
    <col min="3" max="3" width="1" style="1" customWidth="1"/>
    <col min="4" max="4" width="26.8984375" style="1" customWidth="1"/>
    <col min="5" max="5" width="12.09765625" style="1" customWidth="1"/>
    <col min="6" max="6" width="19.59765625" style="1" customWidth="1"/>
    <col min="7" max="7" width="11.5" style="1" customWidth="1"/>
    <col min="8" max="16384" width="2.09765625" style="1"/>
  </cols>
  <sheetData>
    <row r="1" spans="1:7" ht="18" customHeight="1">
      <c r="A1" s="1">
        <v>7</v>
      </c>
      <c r="C1" s="1" t="s">
        <v>154</v>
      </c>
    </row>
    <row r="2" spans="1:7" ht="7.5" customHeight="1"/>
    <row r="3" spans="1:7" ht="13.5" customHeight="1">
      <c r="A3" s="99" t="s">
        <v>86</v>
      </c>
      <c r="B3" s="100"/>
      <c r="C3" s="100"/>
      <c r="D3" s="101"/>
      <c r="E3" s="97" t="s">
        <v>156</v>
      </c>
      <c r="F3" s="85" t="s">
        <v>157</v>
      </c>
    </row>
    <row r="4" spans="1:7" ht="27" customHeight="1">
      <c r="A4" s="82" t="s">
        <v>155</v>
      </c>
      <c r="B4" s="83"/>
      <c r="C4" s="83"/>
      <c r="D4" s="84"/>
      <c r="E4" s="161"/>
      <c r="F4" s="98"/>
    </row>
    <row r="5" spans="1:7" ht="44.25" customHeight="1">
      <c r="A5" s="140" t="s">
        <v>158</v>
      </c>
      <c r="B5" s="141"/>
      <c r="C5" s="141"/>
      <c r="D5" s="142"/>
      <c r="E5" s="65"/>
      <c r="F5" s="65"/>
    </row>
    <row r="6" spans="1:7" ht="7.5" customHeight="1">
      <c r="A6" s="16"/>
      <c r="B6" s="16"/>
      <c r="C6" s="16"/>
      <c r="D6" s="16"/>
      <c r="E6" s="16"/>
      <c r="F6" s="16"/>
    </row>
    <row r="7" spans="1:7" ht="18" customHeight="1">
      <c r="A7" s="6" t="s">
        <v>28</v>
      </c>
      <c r="B7" s="6"/>
      <c r="C7" s="6"/>
      <c r="D7" s="6"/>
      <c r="E7" s="6"/>
      <c r="F7" s="6"/>
    </row>
    <row r="8" spans="1:7" ht="63.75" customHeight="1">
      <c r="A8" s="6"/>
      <c r="B8" s="7">
        <v>1</v>
      </c>
      <c r="C8" s="7"/>
      <c r="D8" s="159" t="s">
        <v>159</v>
      </c>
      <c r="E8" s="160"/>
      <c r="F8" s="160"/>
      <c r="G8" s="160"/>
    </row>
    <row r="9" spans="1:7" ht="46.5" customHeight="1">
      <c r="B9" s="7">
        <v>2</v>
      </c>
      <c r="D9" s="159" t="s">
        <v>160</v>
      </c>
      <c r="E9" s="160"/>
      <c r="F9" s="160"/>
      <c r="G9" s="160"/>
    </row>
  </sheetData>
  <sheetProtection algorithmName="SHA-512" hashValue="Pon0irglKCldX0p4XZk6ljbUMRhhortR5javsxlt37WmulHiSbkYb4YSxpveuzilIDiiM0kOzJmTxB/Q16R4Kw==" saltValue="Yv5kwWas1VurkXjvefDeig==" spinCount="100000" sheet="1" objects="1" scenarios="1"/>
  <mergeCells count="7">
    <mergeCell ref="F3:F4"/>
    <mergeCell ref="D8:G8"/>
    <mergeCell ref="D9:G9"/>
    <mergeCell ref="A3:D3"/>
    <mergeCell ref="E3:E4"/>
    <mergeCell ref="A4:D4"/>
    <mergeCell ref="A5:D5"/>
  </mergeCells>
  <phoneticPr fontId="1"/>
  <dataValidations count="1">
    <dataValidation imeMode="halfAlpha" allowBlank="1" showInputMessage="1" showErrorMessage="1" sqref="E5:F5"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&amp;C&amp;9&amp;U業務【東京都】8／12ページ&amp;R&amp;"游明朝,標準"&amp;9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view="pageBreakPreview" zoomScale="115" zoomScaleNormal="100" zoomScaleSheetLayoutView="115" workbookViewId="0">
      <selection activeCell="K5" sqref="K5"/>
    </sheetView>
  </sheetViews>
  <sheetFormatPr defaultColWidth="2.09765625" defaultRowHeight="18" customHeight="1"/>
  <cols>
    <col min="1" max="1" width="2.3984375" style="37" bestFit="1" customWidth="1"/>
    <col min="2" max="2" width="1.8984375" style="37" customWidth="1"/>
    <col min="3" max="3" width="1" style="37" customWidth="1"/>
    <col min="4" max="4" width="19.5" style="37" customWidth="1"/>
    <col min="5" max="5" width="12.09765625" style="37" customWidth="1"/>
    <col min="6" max="6" width="11" style="37" customWidth="1"/>
    <col min="7" max="7" width="16.69921875" style="37" customWidth="1"/>
    <col min="8" max="8" width="11" style="37" customWidth="1"/>
    <col min="9" max="16384" width="2.09765625" style="37"/>
  </cols>
  <sheetData>
    <row r="1" spans="1:8" ht="18" customHeight="1">
      <c r="A1" s="37">
        <v>8</v>
      </c>
      <c r="C1" s="37" t="s">
        <v>161</v>
      </c>
    </row>
    <row r="2" spans="1:8" ht="7.5" customHeight="1"/>
    <row r="3" spans="1:8" ht="13.5" customHeight="1">
      <c r="A3" s="128" t="s">
        <v>115</v>
      </c>
      <c r="B3" s="129"/>
      <c r="C3" s="129"/>
      <c r="D3" s="130"/>
      <c r="E3" s="131" t="s">
        <v>116</v>
      </c>
      <c r="F3" s="38"/>
      <c r="G3" s="131" t="s">
        <v>114</v>
      </c>
      <c r="H3" s="38"/>
    </row>
    <row r="4" spans="1:8" ht="27" customHeight="1">
      <c r="A4" s="137" t="s">
        <v>113</v>
      </c>
      <c r="B4" s="138"/>
      <c r="C4" s="138"/>
      <c r="D4" s="139"/>
      <c r="E4" s="132"/>
      <c r="F4" s="39" t="s">
        <v>117</v>
      </c>
      <c r="G4" s="136"/>
      <c r="H4" s="39" t="s">
        <v>117</v>
      </c>
    </row>
    <row r="5" spans="1:8" ht="18" customHeight="1">
      <c r="A5" s="111" t="s">
        <v>218</v>
      </c>
      <c r="B5" s="112"/>
      <c r="C5" s="112"/>
      <c r="D5" s="113"/>
      <c r="E5" s="54"/>
      <c r="F5" s="35">
        <f>IFERROR(ROUNDDOWN(E5/$E$15*100,2),0)</f>
        <v>0</v>
      </c>
      <c r="G5" s="54"/>
      <c r="H5" s="35">
        <f>IFERROR(ROUNDDOWN(G5/$G$15*100,2),0)</f>
        <v>0</v>
      </c>
    </row>
    <row r="6" spans="1:8" ht="18" customHeight="1">
      <c r="A6" s="124" t="s">
        <v>243</v>
      </c>
      <c r="B6" s="125"/>
      <c r="C6" s="125"/>
      <c r="D6" s="126"/>
      <c r="E6" s="55"/>
      <c r="F6" s="35">
        <f t="shared" ref="F6:F14" si="0">IFERROR(ROUNDDOWN(E6/$E$15*100,2),0)</f>
        <v>0</v>
      </c>
      <c r="G6" s="55"/>
      <c r="H6" s="35">
        <f t="shared" ref="H6:H14" si="1">IFERROR(ROUNDDOWN(G6/$G$15*100,2),0)</f>
        <v>0</v>
      </c>
    </row>
    <row r="7" spans="1:8" ht="18" customHeight="1">
      <c r="A7" s="124" t="s">
        <v>244</v>
      </c>
      <c r="B7" s="125"/>
      <c r="C7" s="125"/>
      <c r="D7" s="126"/>
      <c r="E7" s="55"/>
      <c r="F7" s="35">
        <f t="shared" si="0"/>
        <v>0</v>
      </c>
      <c r="G7" s="55"/>
      <c r="H7" s="35">
        <f t="shared" si="1"/>
        <v>0</v>
      </c>
    </row>
    <row r="8" spans="1:8" ht="18" customHeight="1">
      <c r="A8" s="124" t="s">
        <v>245</v>
      </c>
      <c r="B8" s="125"/>
      <c r="C8" s="125"/>
      <c r="D8" s="126"/>
      <c r="E8" s="55"/>
      <c r="F8" s="35">
        <f t="shared" si="0"/>
        <v>0</v>
      </c>
      <c r="G8" s="55"/>
      <c r="H8" s="35">
        <f t="shared" si="1"/>
        <v>0</v>
      </c>
    </row>
    <row r="9" spans="1:8" ht="18" customHeight="1">
      <c r="A9" s="124" t="s">
        <v>246</v>
      </c>
      <c r="B9" s="125"/>
      <c r="C9" s="125"/>
      <c r="D9" s="126"/>
      <c r="E9" s="55"/>
      <c r="F9" s="35">
        <f t="shared" si="0"/>
        <v>0</v>
      </c>
      <c r="G9" s="55"/>
      <c r="H9" s="35">
        <f t="shared" si="1"/>
        <v>0</v>
      </c>
    </row>
    <row r="10" spans="1:8" ht="18" customHeight="1">
      <c r="A10" s="124" t="s">
        <v>247</v>
      </c>
      <c r="B10" s="125"/>
      <c r="C10" s="125"/>
      <c r="D10" s="126"/>
      <c r="E10" s="55"/>
      <c r="F10" s="35">
        <f t="shared" si="0"/>
        <v>0</v>
      </c>
      <c r="G10" s="55"/>
      <c r="H10" s="35">
        <f t="shared" si="1"/>
        <v>0</v>
      </c>
    </row>
    <row r="11" spans="1:8" ht="18" customHeight="1">
      <c r="A11" s="162" t="s">
        <v>248</v>
      </c>
      <c r="B11" s="125"/>
      <c r="C11" s="125"/>
      <c r="D11" s="126"/>
      <c r="E11" s="55"/>
      <c r="F11" s="35">
        <f t="shared" si="0"/>
        <v>0</v>
      </c>
      <c r="G11" s="55"/>
      <c r="H11" s="35">
        <f t="shared" si="1"/>
        <v>0</v>
      </c>
    </row>
    <row r="12" spans="1:8" ht="18" customHeight="1">
      <c r="A12" s="124" t="s">
        <v>249</v>
      </c>
      <c r="B12" s="125"/>
      <c r="C12" s="125"/>
      <c r="D12" s="126"/>
      <c r="E12" s="55"/>
      <c r="F12" s="35">
        <f t="shared" si="0"/>
        <v>0</v>
      </c>
      <c r="G12" s="55"/>
      <c r="H12" s="35">
        <f t="shared" si="1"/>
        <v>0</v>
      </c>
    </row>
    <row r="13" spans="1:8" ht="18" customHeight="1">
      <c r="A13" s="124" t="s">
        <v>250</v>
      </c>
      <c r="B13" s="125"/>
      <c r="C13" s="125"/>
      <c r="D13" s="126"/>
      <c r="E13" s="55"/>
      <c r="F13" s="35">
        <f t="shared" si="0"/>
        <v>0</v>
      </c>
      <c r="G13" s="55"/>
      <c r="H13" s="35">
        <f t="shared" si="1"/>
        <v>0</v>
      </c>
    </row>
    <row r="14" spans="1:8" ht="18" customHeight="1">
      <c r="A14" s="124" t="s">
        <v>251</v>
      </c>
      <c r="B14" s="125"/>
      <c r="C14" s="125"/>
      <c r="D14" s="126"/>
      <c r="E14" s="55"/>
      <c r="F14" s="35">
        <f t="shared" si="0"/>
        <v>0</v>
      </c>
      <c r="G14" s="55"/>
      <c r="H14" s="35">
        <f t="shared" si="1"/>
        <v>0</v>
      </c>
    </row>
    <row r="15" spans="1:8" ht="18" customHeight="1">
      <c r="A15" s="117" t="s">
        <v>118</v>
      </c>
      <c r="B15" s="118"/>
      <c r="C15" s="118"/>
      <c r="D15" s="119"/>
      <c r="E15" s="64">
        <f>+'3(表1)'!E5</f>
        <v>0</v>
      </c>
      <c r="F15" s="11">
        <v>100</v>
      </c>
      <c r="G15" s="64">
        <f>+'3(表1)'!G5</f>
        <v>0</v>
      </c>
      <c r="H15" s="11">
        <v>100</v>
      </c>
    </row>
    <row r="16" spans="1:8" ht="18" customHeight="1">
      <c r="A16" s="133" t="s">
        <v>265</v>
      </c>
      <c r="B16" s="134"/>
      <c r="C16" s="134"/>
      <c r="D16" s="134"/>
      <c r="E16" s="134"/>
      <c r="F16" s="135"/>
      <c r="G16" s="51">
        <f>IFERROR(ROUNDDOWN(G15/E15,2),0)</f>
        <v>0</v>
      </c>
      <c r="H16" s="36"/>
    </row>
    <row r="17" spans="1:8" ht="7.5" customHeight="1">
      <c r="A17" s="44"/>
      <c r="B17" s="44"/>
      <c r="C17" s="44"/>
      <c r="D17" s="44"/>
      <c r="E17" s="44"/>
      <c r="F17" s="44"/>
      <c r="G17" s="45"/>
      <c r="H17" s="46"/>
    </row>
    <row r="18" spans="1:8" ht="18" customHeight="1">
      <c r="A18" s="41" t="s">
        <v>28</v>
      </c>
      <c r="B18" s="41"/>
      <c r="C18" s="41"/>
      <c r="D18" s="41"/>
      <c r="E18" s="41"/>
    </row>
    <row r="19" spans="1:8" ht="18" customHeight="1">
      <c r="A19" s="41"/>
      <c r="B19" s="42" t="s">
        <v>162</v>
      </c>
      <c r="C19" s="42"/>
      <c r="D19" s="47"/>
      <c r="E19" s="47"/>
      <c r="F19" s="47"/>
      <c r="G19" s="47"/>
      <c r="H19" s="47"/>
    </row>
    <row r="20" spans="1:8" ht="33.75" customHeight="1">
      <c r="A20" s="41"/>
      <c r="B20" s="42"/>
      <c r="C20" s="42"/>
      <c r="D20" s="123"/>
      <c r="E20" s="123"/>
      <c r="F20" s="123"/>
      <c r="G20" s="123"/>
      <c r="H20" s="123"/>
    </row>
    <row r="21" spans="1:8" ht="18" customHeight="1">
      <c r="A21" s="37">
        <v>9</v>
      </c>
      <c r="C21" s="37" t="s">
        <v>163</v>
      </c>
    </row>
    <row r="22" spans="1:8" ht="7.5" customHeight="1"/>
    <row r="23" spans="1:8" ht="13.5" customHeight="1">
      <c r="A23" s="128" t="s">
        <v>115</v>
      </c>
      <c r="B23" s="129"/>
      <c r="C23" s="129"/>
      <c r="D23" s="130"/>
      <c r="E23" s="131" t="s">
        <v>116</v>
      </c>
      <c r="F23" s="38"/>
      <c r="G23" s="131" t="s">
        <v>114</v>
      </c>
      <c r="H23" s="38"/>
    </row>
    <row r="24" spans="1:8" ht="27" customHeight="1">
      <c r="A24" s="137" t="s">
        <v>130</v>
      </c>
      <c r="B24" s="138"/>
      <c r="C24" s="138"/>
      <c r="D24" s="139"/>
      <c r="E24" s="132"/>
      <c r="F24" s="39" t="s">
        <v>117</v>
      </c>
      <c r="G24" s="136"/>
      <c r="H24" s="39" t="s">
        <v>117</v>
      </c>
    </row>
    <row r="25" spans="1:8" ht="18" customHeight="1">
      <c r="A25" s="111" t="s">
        <v>237</v>
      </c>
      <c r="B25" s="112"/>
      <c r="C25" s="112"/>
      <c r="D25" s="113"/>
      <c r="E25" s="54"/>
      <c r="F25" s="35">
        <f>IFERROR(ROUNDDOWN(E25/$E$31*100,2),0)</f>
        <v>0</v>
      </c>
      <c r="G25" s="54"/>
      <c r="H25" s="35">
        <f>IFERROR(ROUNDDOWN(G25/$G$31*100,2),0)</f>
        <v>0</v>
      </c>
    </row>
    <row r="26" spans="1:8" ht="18" customHeight="1">
      <c r="A26" s="124" t="s">
        <v>252</v>
      </c>
      <c r="B26" s="125"/>
      <c r="C26" s="125"/>
      <c r="D26" s="126"/>
      <c r="E26" s="55"/>
      <c r="F26" s="35">
        <f t="shared" ref="F26:F30" si="2">IFERROR(ROUNDDOWN(E26/$E$31*100,2),0)</f>
        <v>0</v>
      </c>
      <c r="G26" s="55"/>
      <c r="H26" s="35">
        <f t="shared" ref="H26:H30" si="3">IFERROR(ROUNDDOWN(G26/$G$31*100,2),0)</f>
        <v>0</v>
      </c>
    </row>
    <row r="27" spans="1:8" ht="18" customHeight="1">
      <c r="A27" s="124" t="s">
        <v>253</v>
      </c>
      <c r="B27" s="125"/>
      <c r="C27" s="125"/>
      <c r="D27" s="126"/>
      <c r="E27" s="55"/>
      <c r="F27" s="35">
        <f t="shared" si="2"/>
        <v>0</v>
      </c>
      <c r="G27" s="55"/>
      <c r="H27" s="35">
        <f t="shared" si="3"/>
        <v>0</v>
      </c>
    </row>
    <row r="28" spans="1:8" ht="18" customHeight="1">
      <c r="A28" s="124" t="s">
        <v>254</v>
      </c>
      <c r="B28" s="125"/>
      <c r="C28" s="125"/>
      <c r="D28" s="126"/>
      <c r="E28" s="55"/>
      <c r="F28" s="35">
        <f t="shared" si="2"/>
        <v>0</v>
      </c>
      <c r="G28" s="55"/>
      <c r="H28" s="35">
        <f t="shared" si="3"/>
        <v>0</v>
      </c>
    </row>
    <row r="29" spans="1:8" ht="18" customHeight="1">
      <c r="A29" s="124" t="s">
        <v>255</v>
      </c>
      <c r="B29" s="125"/>
      <c r="C29" s="125"/>
      <c r="D29" s="126"/>
      <c r="E29" s="55"/>
      <c r="F29" s="35">
        <f t="shared" si="2"/>
        <v>0</v>
      </c>
      <c r="G29" s="55"/>
      <c r="H29" s="35">
        <f t="shared" si="3"/>
        <v>0</v>
      </c>
    </row>
    <row r="30" spans="1:8" ht="18" customHeight="1">
      <c r="A30" s="124" t="s">
        <v>242</v>
      </c>
      <c r="B30" s="125"/>
      <c r="C30" s="125"/>
      <c r="D30" s="126"/>
      <c r="E30" s="55"/>
      <c r="F30" s="35">
        <f t="shared" si="2"/>
        <v>0</v>
      </c>
      <c r="G30" s="55"/>
      <c r="H30" s="35">
        <f t="shared" si="3"/>
        <v>0</v>
      </c>
    </row>
    <row r="31" spans="1:8" ht="18" customHeight="1">
      <c r="A31" s="117" t="s">
        <v>118</v>
      </c>
      <c r="B31" s="118"/>
      <c r="C31" s="118"/>
      <c r="D31" s="119"/>
      <c r="E31" s="64">
        <f>+'3(表1)'!E5</f>
        <v>0</v>
      </c>
      <c r="F31" s="11">
        <v>100</v>
      </c>
      <c r="G31" s="64">
        <f>+'3(表1)'!G5</f>
        <v>0</v>
      </c>
      <c r="H31" s="11">
        <v>100</v>
      </c>
    </row>
    <row r="32" spans="1:8" ht="7.5" customHeight="1">
      <c r="A32" s="48"/>
      <c r="B32" s="48"/>
      <c r="C32" s="48"/>
      <c r="D32" s="48"/>
      <c r="E32" s="49"/>
      <c r="F32" s="49"/>
      <c r="G32" s="49"/>
      <c r="H32" s="49"/>
    </row>
    <row r="33" spans="1:8" ht="18" customHeight="1">
      <c r="A33" s="41" t="s">
        <v>28</v>
      </c>
      <c r="B33" s="41"/>
      <c r="C33" s="41"/>
      <c r="D33" s="41"/>
      <c r="E33" s="41"/>
      <c r="F33" s="41"/>
      <c r="G33" s="41"/>
      <c r="H33" s="41"/>
    </row>
    <row r="34" spans="1:8" ht="18" customHeight="1">
      <c r="A34" s="41"/>
      <c r="B34" s="42" t="s">
        <v>164</v>
      </c>
      <c r="C34" s="42"/>
      <c r="D34" s="42"/>
      <c r="E34" s="41"/>
      <c r="F34" s="41"/>
      <c r="G34" s="41"/>
      <c r="H34" s="41"/>
    </row>
  </sheetData>
  <sheetProtection algorithmName="SHA-512" hashValue="wxU6mdoqmfiiZ95vS0Zxqn4Gm7knBhpP3rIzGCqhsBVCyBUsxtT1ZDAa+409+5548lOE6VAgYxSWNSbYdWCmuA==" saltValue="tDJ+/yXOiPm1KrFk6t5L3A==" spinCount="100000" sheet="1" objects="1" scenarios="1"/>
  <mergeCells count="28">
    <mergeCell ref="A6:D6"/>
    <mergeCell ref="A3:D3"/>
    <mergeCell ref="E3:E4"/>
    <mergeCell ref="G3:G4"/>
    <mergeCell ref="A4:D4"/>
    <mergeCell ref="A5:D5"/>
    <mergeCell ref="A13:D13"/>
    <mergeCell ref="A14:D14"/>
    <mergeCell ref="A15:D15"/>
    <mergeCell ref="A16:F16"/>
    <mergeCell ref="A7:D7"/>
    <mergeCell ref="A8:D8"/>
    <mergeCell ref="A9:D9"/>
    <mergeCell ref="A10:D10"/>
    <mergeCell ref="A11:D11"/>
    <mergeCell ref="A12:D12"/>
    <mergeCell ref="D20:H20"/>
    <mergeCell ref="A23:D23"/>
    <mergeCell ref="E23:E24"/>
    <mergeCell ref="G23:G24"/>
    <mergeCell ref="A24:D24"/>
    <mergeCell ref="A31:D31"/>
    <mergeCell ref="A25:D25"/>
    <mergeCell ref="A26:D26"/>
    <mergeCell ref="A27:D27"/>
    <mergeCell ref="A28:D28"/>
    <mergeCell ref="A29:D29"/>
    <mergeCell ref="A30:D30"/>
  </mergeCells>
  <phoneticPr fontId="1"/>
  <dataValidations count="1">
    <dataValidation imeMode="halfAlpha" allowBlank="1" showInputMessage="1" showErrorMessage="1" sqref="H5:H17 G5:G16 F25:F32 E25:E31 E5:F15 G25:G31 H25:H32"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&amp;C&amp;9&amp;U業務【東京都】9／12ページ&amp;R&amp;"游明朝,標準"&amp;9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1(表紙)</vt:lpstr>
      <vt:lpstr>2(目次)</vt:lpstr>
      <vt:lpstr>3(表1)</vt:lpstr>
      <vt:lpstr>4(表2) </vt:lpstr>
      <vt:lpstr>5(表3_4) </vt:lpstr>
      <vt:lpstr>6(表5) </vt:lpstr>
      <vt:lpstr>7(表6)</vt:lpstr>
      <vt:lpstr>8(表7)</vt:lpstr>
      <vt:lpstr>9(表8_9)</vt:lpstr>
      <vt:lpstr>10(表10_11) </vt:lpstr>
      <vt:lpstr>11(表12) </vt:lpstr>
      <vt:lpstr>12(表13) </vt:lpstr>
      <vt:lpstr>'7(表6)'!Print_Area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2026-01-23T04:04:40Z</cp:lastPrinted>
  <dcterms:created xsi:type="dcterms:W3CDTF">2020-02-07T04:48:30Z</dcterms:created>
  <dcterms:modified xsi:type="dcterms:W3CDTF">2026-01-23T04:04:45Z</dcterms:modified>
</cp:coreProperties>
</file>