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211.bsv.sanro.tocho.local\26513商工部経営支援課拠点整備担当\★07\03_指定管理者選定（R8～12年度）\05_募集要項\01_作成案\01_多摩\00_作成案時系列・調整\10_確定版\03_付属様式集\"/>
    </mc:Choice>
  </mc:AlternateContent>
  <xr:revisionPtr revIDLastSave="0" documentId="13_ncr:1_{34E2A0B4-D8C1-46A7-A8EC-03C0F1B9E9D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記入要領" sheetId="12" r:id="rId1"/>
    <sheet name="利用料金提案表" sheetId="15" r:id="rId2"/>
  </sheets>
  <definedNames>
    <definedName name="_xlnm.Print_Area" localSheetId="0">記入要領!$A$1:$A$33</definedName>
    <definedName name="_xlnm.Print_Area" localSheetId="1">利用料金提案表!$A$1:$J$111</definedName>
    <definedName name="_xlnm.Print_Titles" localSheetId="1">利用料金提案表!$1:$5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1" i="15" l="1"/>
  <c r="C109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6" i="15" l="1"/>
</calcChain>
</file>

<file path=xl/sharedStrings.xml><?xml version="1.0" encoding="utf-8"?>
<sst xmlns="http://schemas.openxmlformats.org/spreadsheetml/2006/main" count="207" uniqueCount="82">
  <si>
    <t>施設及び附帯設備</t>
    <rPh sb="0" eb="2">
      <t>シセツ</t>
    </rPh>
    <rPh sb="2" eb="3">
      <t>オヨ</t>
    </rPh>
    <rPh sb="4" eb="6">
      <t>フタイ</t>
    </rPh>
    <rPh sb="6" eb="8">
      <t>セツビ</t>
    </rPh>
    <phoneticPr fontId="2"/>
  </si>
  <si>
    <t>利用料金</t>
    <rPh sb="0" eb="2">
      <t>リヨウ</t>
    </rPh>
    <rPh sb="2" eb="4">
      <t>リョウキン</t>
    </rPh>
    <phoneticPr fontId="2"/>
  </si>
  <si>
    <t>時間外利用1時間につき</t>
    <rPh sb="0" eb="3">
      <t>ジカンガイ</t>
    </rPh>
    <rPh sb="3" eb="5">
      <t>リヨウ</t>
    </rPh>
    <rPh sb="6" eb="8">
      <t>ジカン</t>
    </rPh>
    <phoneticPr fontId="2"/>
  </si>
  <si>
    <t>1.施設</t>
    <rPh sb="2" eb="4">
      <t>シセツ</t>
    </rPh>
    <phoneticPr fontId="2"/>
  </si>
  <si>
    <t>⑵　会議室</t>
    <rPh sb="2" eb="5">
      <t>カイギシツ</t>
    </rPh>
    <phoneticPr fontId="2"/>
  </si>
  <si>
    <t>⑴　展示台</t>
    <rPh sb="2" eb="4">
      <t>テンジ</t>
    </rPh>
    <rPh sb="4" eb="5">
      <t>ダイ</t>
    </rPh>
    <phoneticPr fontId="2"/>
  </si>
  <si>
    <t>⑵　商談机</t>
    <rPh sb="2" eb="4">
      <t>ショウダン</t>
    </rPh>
    <rPh sb="4" eb="5">
      <t>ツクエ</t>
    </rPh>
    <phoneticPr fontId="2"/>
  </si>
  <si>
    <t>1個1日につき</t>
    <rPh sb="1" eb="2">
      <t>コ</t>
    </rPh>
    <rPh sb="3" eb="4">
      <t>ニチ</t>
    </rPh>
    <phoneticPr fontId="2"/>
  </si>
  <si>
    <t>⑶　商談椅子</t>
    <rPh sb="2" eb="4">
      <t>ショウダン</t>
    </rPh>
    <rPh sb="4" eb="6">
      <t>イス</t>
    </rPh>
    <phoneticPr fontId="2"/>
  </si>
  <si>
    <t>2 附帯設備</t>
    <rPh sb="2" eb="4">
      <t>フタイ</t>
    </rPh>
    <rPh sb="4" eb="6">
      <t>セツビ</t>
    </rPh>
    <phoneticPr fontId="2"/>
  </si>
  <si>
    <t>⑴　展示室</t>
    <rPh sb="2" eb="4">
      <t>テンジ</t>
    </rPh>
    <rPh sb="4" eb="5">
      <t>シツ</t>
    </rPh>
    <phoneticPr fontId="2"/>
  </si>
  <si>
    <t>合　　計</t>
    <rPh sb="0" eb="1">
      <t>ゴウ</t>
    </rPh>
    <rPh sb="3" eb="4">
      <t>ケイ</t>
    </rPh>
    <phoneticPr fontId="2"/>
  </si>
  <si>
    <t>（単位：円）</t>
    <rPh sb="1" eb="3">
      <t>タンイ</t>
    </rPh>
    <rPh sb="4" eb="5">
      <t>エン</t>
    </rPh>
    <phoneticPr fontId="2"/>
  </si>
  <si>
    <t>(4) 放送設備</t>
    <rPh sb="4" eb="6">
      <t>ホウソウ</t>
    </rPh>
    <rPh sb="6" eb="8">
      <t>セツビ</t>
    </rPh>
    <phoneticPr fontId="2"/>
  </si>
  <si>
    <t>1台1日につき</t>
    <rPh sb="1" eb="2">
      <t>ダイ</t>
    </rPh>
    <rPh sb="3" eb="4">
      <t>ニチ</t>
    </rPh>
    <phoneticPr fontId="2"/>
  </si>
  <si>
    <t>上限単価</t>
    <rPh sb="0" eb="2">
      <t>ジョウゲン</t>
    </rPh>
    <rPh sb="2" eb="4">
      <t>タンカ</t>
    </rPh>
    <phoneticPr fontId="2"/>
  </si>
  <si>
    <t>提案単価
A</t>
    <rPh sb="0" eb="2">
      <t>テイアン</t>
    </rPh>
    <rPh sb="2" eb="4">
      <t>タンカ</t>
    </rPh>
    <phoneticPr fontId="2"/>
  </si>
  <si>
    <t>面積
B（㎡）</t>
    <rPh sb="0" eb="2">
      <t>メンセキ</t>
    </rPh>
    <phoneticPr fontId="2"/>
  </si>
  <si>
    <t>収入見込額
D=A×C</t>
    <rPh sb="0" eb="2">
      <t>シュウニュウ</t>
    </rPh>
    <rPh sb="2" eb="4">
      <t>ミコミ</t>
    </rPh>
    <rPh sb="4" eb="5">
      <t>ガク</t>
    </rPh>
    <phoneticPr fontId="2"/>
  </si>
  <si>
    <r>
      <t>9～</t>
    </r>
    <r>
      <rPr>
        <sz val="11"/>
        <rFont val="ＭＳ Ｐゴシック"/>
        <family val="3"/>
        <charset val="128"/>
      </rPr>
      <t>17時</t>
    </r>
    <rPh sb="4" eb="5">
      <t>ジ</t>
    </rPh>
    <phoneticPr fontId="2"/>
  </si>
  <si>
    <r>
      <t>1</t>
    </r>
    <r>
      <rPr>
        <sz val="11"/>
        <rFont val="ＭＳ Ｐゴシック"/>
        <family val="3"/>
        <charset val="128"/>
      </rPr>
      <t>3～21時</t>
    </r>
    <rPh sb="5" eb="6">
      <t>トキ</t>
    </rPh>
    <phoneticPr fontId="2"/>
  </si>
  <si>
    <t>9～12時</t>
    <rPh sb="4" eb="5">
      <t>トキ</t>
    </rPh>
    <phoneticPr fontId="2"/>
  </si>
  <si>
    <r>
      <t>1</t>
    </r>
    <r>
      <rPr>
        <sz val="11"/>
        <rFont val="ＭＳ Ｐゴシック"/>
        <family val="3"/>
        <charset val="128"/>
      </rPr>
      <t>3～17時</t>
    </r>
    <rPh sb="5" eb="6">
      <t>トキ</t>
    </rPh>
    <phoneticPr fontId="2"/>
  </si>
  <si>
    <r>
      <t>1</t>
    </r>
    <r>
      <rPr>
        <sz val="11"/>
        <rFont val="ＭＳ Ｐゴシック"/>
        <family val="3"/>
        <charset val="128"/>
      </rPr>
      <t>8～21時</t>
    </r>
    <rPh sb="5" eb="6">
      <t>ジ</t>
    </rPh>
    <phoneticPr fontId="2"/>
  </si>
  <si>
    <t>　　 認められません。</t>
    <rPh sb="3" eb="4">
      <t>ミト</t>
    </rPh>
    <phoneticPr fontId="2"/>
  </si>
  <si>
    <t>※　貸出施設・設備の種別や貸出単位は、「指定管理者募集要項」及び「管理業務の内容及び基準」のとおりとし、変更</t>
    <rPh sb="2" eb="4">
      <t>カシダシ</t>
    </rPh>
    <rPh sb="4" eb="6">
      <t>シセツ</t>
    </rPh>
    <rPh sb="7" eb="9">
      <t>セツビ</t>
    </rPh>
    <rPh sb="13" eb="15">
      <t>カシダシ</t>
    </rPh>
    <rPh sb="20" eb="22">
      <t>シテイ</t>
    </rPh>
    <rPh sb="22" eb="25">
      <t>カンリシャ</t>
    </rPh>
    <rPh sb="25" eb="27">
      <t>ボシュウ</t>
    </rPh>
    <rPh sb="27" eb="29">
      <t>ヨウコウ</t>
    </rPh>
    <rPh sb="30" eb="31">
      <t>オヨ</t>
    </rPh>
    <rPh sb="33" eb="35">
      <t>カンリ</t>
    </rPh>
    <rPh sb="35" eb="37">
      <t>ギョウム</t>
    </rPh>
    <rPh sb="38" eb="40">
      <t>ナイヨウ</t>
    </rPh>
    <rPh sb="40" eb="41">
      <t>オヨ</t>
    </rPh>
    <rPh sb="42" eb="44">
      <t>キジュン</t>
    </rPh>
    <rPh sb="52" eb="54">
      <t>ヘンコウ</t>
    </rPh>
    <phoneticPr fontId="2"/>
  </si>
  <si>
    <t>　　 （細分化等）はできませんので、ご注意ください。</t>
    <rPh sb="19" eb="21">
      <t>チュウイ</t>
    </rPh>
    <phoneticPr fontId="2"/>
  </si>
  <si>
    <t>　　　　 会議室利用料金及び附帯設備利用料金 の減免による減収額。</t>
    <rPh sb="12" eb="13">
      <t>オヨ</t>
    </rPh>
    <rPh sb="29" eb="31">
      <t>ゲンシュウ</t>
    </rPh>
    <phoneticPr fontId="2"/>
  </si>
  <si>
    <t>1日につき</t>
    <rPh sb="1" eb="2">
      <t>ニチ</t>
    </rPh>
    <phoneticPr fontId="2"/>
  </si>
  <si>
    <r>
      <rPr>
        <b/>
        <u/>
        <sz val="11"/>
        <rFont val="ＭＳ Ｐゴシック"/>
        <family val="3"/>
        <charset val="128"/>
      </rPr>
      <t>年間開場日数</t>
    </r>
    <r>
      <rPr>
        <b/>
        <sz val="11"/>
        <rFont val="ＭＳ Ｐゴシック"/>
        <family val="3"/>
        <charset val="128"/>
      </rPr>
      <t>＝</t>
    </r>
    <rPh sb="0" eb="2">
      <t>ネンカン</t>
    </rPh>
    <rPh sb="2" eb="4">
      <t>カイジョウ</t>
    </rPh>
    <rPh sb="4" eb="5">
      <t>ビ</t>
    </rPh>
    <rPh sb="5" eb="6">
      <t>スウ</t>
    </rPh>
    <phoneticPr fontId="2"/>
  </si>
  <si>
    <t>8時間につき</t>
    <rPh sb="1" eb="3">
      <t>ジカン</t>
    </rPh>
    <phoneticPr fontId="2"/>
  </si>
  <si>
    <t>3時間につき</t>
    <rPh sb="1" eb="3">
      <t>ジカン</t>
    </rPh>
    <phoneticPr fontId="2"/>
  </si>
  <si>
    <t>4時間につき</t>
    <rPh sb="1" eb="3">
      <t>ジカン</t>
    </rPh>
    <phoneticPr fontId="2"/>
  </si>
  <si>
    <t>9～17時</t>
    <rPh sb="4" eb="5">
      <t>トキ</t>
    </rPh>
    <phoneticPr fontId="2"/>
  </si>
  <si>
    <t>17～18時</t>
    <rPh sb="5" eb="6">
      <t>トキ</t>
    </rPh>
    <phoneticPr fontId="2"/>
  </si>
  <si>
    <t>18～19時</t>
    <rPh sb="5" eb="6">
      <t>トキ</t>
    </rPh>
    <phoneticPr fontId="2"/>
  </si>
  <si>
    <t>19～20時</t>
    <rPh sb="5" eb="6">
      <t>トキ</t>
    </rPh>
    <phoneticPr fontId="2"/>
  </si>
  <si>
    <t>1時間につき</t>
    <rPh sb="1" eb="3">
      <t>ジカン</t>
    </rPh>
    <phoneticPr fontId="2"/>
  </si>
  <si>
    <t>20～21時</t>
    <rPh sb="5" eb="6">
      <t>トキ</t>
    </rPh>
    <phoneticPr fontId="2"/>
  </si>
  <si>
    <t>貸出単位</t>
    <rPh sb="0" eb="2">
      <t>カシダシ</t>
    </rPh>
    <rPh sb="2" eb="4">
      <t>タンイ</t>
    </rPh>
    <phoneticPr fontId="2"/>
  </si>
  <si>
    <t>※　「計画数 C」欄は、年間の貸出単位数（日数、時間数、個数など。）の事業計画を記入してください。</t>
    <rPh sb="3" eb="5">
      <t>ケイカク</t>
    </rPh>
    <rPh sb="5" eb="6">
      <t>スウ</t>
    </rPh>
    <rPh sb="9" eb="10">
      <t>ラン</t>
    </rPh>
    <rPh sb="12" eb="14">
      <t>ネンカン</t>
    </rPh>
    <rPh sb="15" eb="17">
      <t>カシダシ</t>
    </rPh>
    <rPh sb="17" eb="19">
      <t>タンイ</t>
    </rPh>
    <rPh sb="19" eb="20">
      <t>スウ</t>
    </rPh>
    <rPh sb="21" eb="23">
      <t>ニッスウ</t>
    </rPh>
    <rPh sb="24" eb="27">
      <t>ジカンスウ</t>
    </rPh>
    <rPh sb="28" eb="30">
      <t>コスウ</t>
    </rPh>
    <rPh sb="35" eb="37">
      <t>ジギョウ</t>
    </rPh>
    <rPh sb="37" eb="39">
      <t>ケイカク</t>
    </rPh>
    <rPh sb="40" eb="42">
      <t>キニュウ</t>
    </rPh>
    <phoneticPr fontId="2"/>
  </si>
  <si>
    <t>【備考】</t>
    <rPh sb="1" eb="3">
      <t>ビコウ</t>
    </rPh>
    <phoneticPr fontId="2"/>
  </si>
  <si>
    <t>※　正規料金の他に割引料金を設定する場合は、本様式を複写して割引利用料金の体系を提案するとともに、表下部の</t>
    <rPh sb="2" eb="4">
      <t>セイキ</t>
    </rPh>
    <rPh sb="4" eb="6">
      <t>リョウキン</t>
    </rPh>
    <rPh sb="7" eb="8">
      <t>ホカ</t>
    </rPh>
    <rPh sb="9" eb="11">
      <t>ワリビキ</t>
    </rPh>
    <rPh sb="11" eb="13">
      <t>リョウキン</t>
    </rPh>
    <rPh sb="14" eb="16">
      <t>セッテイ</t>
    </rPh>
    <rPh sb="18" eb="20">
      <t>バアイ</t>
    </rPh>
    <rPh sb="22" eb="23">
      <t>ホン</t>
    </rPh>
    <rPh sb="23" eb="25">
      <t>ヨウシキ</t>
    </rPh>
    <rPh sb="26" eb="28">
      <t>フクシャ</t>
    </rPh>
    <rPh sb="30" eb="32">
      <t>ワリビキ</t>
    </rPh>
    <rPh sb="32" eb="34">
      <t>リヨウ</t>
    </rPh>
    <rPh sb="34" eb="36">
      <t>リョウキン</t>
    </rPh>
    <rPh sb="37" eb="39">
      <t>タイケイ</t>
    </rPh>
    <rPh sb="40" eb="42">
      <t>テイアン</t>
    </rPh>
    <rPh sb="49" eb="50">
      <t>ヒョウ</t>
    </rPh>
    <rPh sb="50" eb="52">
      <t>カブ</t>
    </rPh>
    <phoneticPr fontId="2"/>
  </si>
  <si>
    <t>　　 その場合の収入見込額は、「計画数 C」欄に小数点以下の値を記入する形で調整してください。</t>
    <rPh sb="5" eb="7">
      <t>バアイ</t>
    </rPh>
    <rPh sb="8" eb="10">
      <t>シュウニュウ</t>
    </rPh>
    <rPh sb="10" eb="12">
      <t>ミコ</t>
    </rPh>
    <rPh sb="12" eb="13">
      <t>ガク</t>
    </rPh>
    <rPh sb="16" eb="18">
      <t>ケイカク</t>
    </rPh>
    <rPh sb="18" eb="19">
      <t>スウ</t>
    </rPh>
    <rPh sb="22" eb="23">
      <t>ラン</t>
    </rPh>
    <rPh sb="24" eb="27">
      <t>ショウスウテン</t>
    </rPh>
    <rPh sb="27" eb="29">
      <t>イカ</t>
    </rPh>
    <rPh sb="30" eb="31">
      <t>アタイ</t>
    </rPh>
    <rPh sb="32" eb="34">
      <t>キニュウ</t>
    </rPh>
    <rPh sb="36" eb="37">
      <t>カタチ</t>
    </rPh>
    <rPh sb="38" eb="40">
      <t>チョウセイ</t>
    </rPh>
    <phoneticPr fontId="2"/>
  </si>
  <si>
    <t>　　 【備考】欄に割引基準の考え方を記入してください。</t>
    <rPh sb="14" eb="15">
      <t>カンガ</t>
    </rPh>
    <rPh sb="16" eb="17">
      <t>カタ</t>
    </rPh>
    <phoneticPr fontId="2"/>
  </si>
  <si>
    <t>　　①　展示室稼働率　＝</t>
    <rPh sb="4" eb="7">
      <t>テンジシツ</t>
    </rPh>
    <rPh sb="7" eb="9">
      <t>カドウ</t>
    </rPh>
    <rPh sb="9" eb="10">
      <t>リツ</t>
    </rPh>
    <phoneticPr fontId="2"/>
  </si>
  <si>
    <t>　　②　会議室稼働率　＝</t>
    <rPh sb="4" eb="7">
      <t>カイギシツ</t>
    </rPh>
    <rPh sb="7" eb="9">
      <t>カドウ</t>
    </rPh>
    <rPh sb="9" eb="10">
      <t>リツ</t>
    </rPh>
    <phoneticPr fontId="2"/>
  </si>
  <si>
    <t>（参考）　施設稼働率計算</t>
    <rPh sb="1" eb="3">
      <t>サンコウ</t>
    </rPh>
    <rPh sb="5" eb="7">
      <t>シセツ</t>
    </rPh>
    <rPh sb="7" eb="9">
      <t>カドウ</t>
    </rPh>
    <rPh sb="9" eb="10">
      <t>リツ</t>
    </rPh>
    <rPh sb="10" eb="12">
      <t>ケイサン</t>
    </rPh>
    <phoneticPr fontId="2"/>
  </si>
  <si>
    <t>※　誤入力防止のため、入力セル以外は保護をかけていますが、必要があればEXCELの［校閲］-［シート保護の解除］</t>
    <rPh sb="2" eb="5">
      <t>ゴニュウリョク</t>
    </rPh>
    <rPh sb="5" eb="7">
      <t>ボウシ</t>
    </rPh>
    <rPh sb="11" eb="13">
      <t>ニュウリョク</t>
    </rPh>
    <rPh sb="15" eb="17">
      <t>イガイ</t>
    </rPh>
    <rPh sb="18" eb="20">
      <t>ホゴ</t>
    </rPh>
    <rPh sb="29" eb="31">
      <t>ヒツヨウ</t>
    </rPh>
    <rPh sb="42" eb="44">
      <t>コウエツ</t>
    </rPh>
    <rPh sb="50" eb="52">
      <t>ホゴ</t>
    </rPh>
    <rPh sb="53" eb="55">
      <t>カイジョ</t>
    </rPh>
    <phoneticPr fontId="2"/>
  </si>
  <si>
    <t>　　 機能によって解除できます。（パスワードは設定していません。）</t>
    <rPh sb="3" eb="5">
      <t>キノウ</t>
    </rPh>
    <rPh sb="9" eb="11">
      <t>カイジョ</t>
    </rPh>
    <rPh sb="23" eb="25">
      <t>セッテイ</t>
    </rPh>
    <phoneticPr fontId="2"/>
  </si>
  <si>
    <t>利用種別</t>
    <rPh sb="0" eb="2">
      <t>リヨウ</t>
    </rPh>
    <rPh sb="2" eb="4">
      <t>シュベツ</t>
    </rPh>
    <phoneticPr fontId="2"/>
  </si>
  <si>
    <t>夜間搬出</t>
    <rPh sb="0" eb="2">
      <t>ヤカン</t>
    </rPh>
    <rPh sb="2" eb="4">
      <t>ハンシュツ</t>
    </rPh>
    <phoneticPr fontId="2"/>
  </si>
  <si>
    <t>計画数
C（件）</t>
    <rPh sb="0" eb="2">
      <t>ケイカク</t>
    </rPh>
    <rPh sb="2" eb="3">
      <t>カズ</t>
    </rPh>
    <rPh sb="6" eb="7">
      <t>ケン</t>
    </rPh>
    <phoneticPr fontId="2"/>
  </si>
  <si>
    <t>　　 なお、簡便に算定見込を行うために、計画数について「１日につき」の項目に寄せて記入しても構いません。</t>
    <rPh sb="6" eb="8">
      <t>カンベン</t>
    </rPh>
    <rPh sb="9" eb="11">
      <t>サンテイ</t>
    </rPh>
    <rPh sb="11" eb="13">
      <t>ミコミ</t>
    </rPh>
    <rPh sb="14" eb="15">
      <t>オコナ</t>
    </rPh>
    <rPh sb="20" eb="22">
      <t>ケイカク</t>
    </rPh>
    <rPh sb="22" eb="23">
      <t>スウ</t>
    </rPh>
    <rPh sb="29" eb="30">
      <t>ニチ</t>
    </rPh>
    <rPh sb="35" eb="37">
      <t>コウモク</t>
    </rPh>
    <rPh sb="38" eb="39">
      <t>ヨ</t>
    </rPh>
    <rPh sb="41" eb="43">
      <t>キニュウ</t>
    </rPh>
    <rPh sb="46" eb="47">
      <t>カマ</t>
    </rPh>
    <phoneticPr fontId="2"/>
  </si>
  <si>
    <t>(5) 高所作業台</t>
    <rPh sb="4" eb="6">
      <t>コウショ</t>
    </rPh>
    <rPh sb="6" eb="8">
      <t>サギョウ</t>
    </rPh>
    <rPh sb="8" eb="9">
      <t>ダイ</t>
    </rPh>
    <phoneticPr fontId="2"/>
  </si>
  <si>
    <t>第1会議室一室
を利用する場合</t>
    <rPh sb="0" eb="1">
      <t>ダイ</t>
    </rPh>
    <rPh sb="2" eb="5">
      <t>カイギシツ</t>
    </rPh>
    <rPh sb="5" eb="7">
      <t>イッシツ</t>
    </rPh>
    <rPh sb="9" eb="11">
      <t>リヨウ</t>
    </rPh>
    <rPh sb="13" eb="15">
      <t>バアイ</t>
    </rPh>
    <phoneticPr fontId="2"/>
  </si>
  <si>
    <t>第2会議室一室
を利用する場合</t>
    <rPh sb="0" eb="1">
      <t>ダイ</t>
    </rPh>
    <rPh sb="2" eb="5">
      <t>カイギシツ</t>
    </rPh>
    <rPh sb="5" eb="7">
      <t>イッシツ</t>
    </rPh>
    <rPh sb="9" eb="11">
      <t>リヨウ</t>
    </rPh>
    <rPh sb="13" eb="15">
      <t>バアイ</t>
    </rPh>
    <phoneticPr fontId="2"/>
  </si>
  <si>
    <t>第3会議室一室
を利用する場合</t>
    <rPh sb="0" eb="1">
      <t>ダイ</t>
    </rPh>
    <rPh sb="2" eb="5">
      <t>カイギシツ</t>
    </rPh>
    <rPh sb="5" eb="7">
      <t>イッシツ</t>
    </rPh>
    <rPh sb="9" eb="11">
      <t>リヨウ</t>
    </rPh>
    <rPh sb="13" eb="15">
      <t>バアイ</t>
    </rPh>
    <phoneticPr fontId="2"/>
  </si>
  <si>
    <t>　　 なお、「上限単価」及び「提案単価」は、全て消費税及び地方消費税額込みの金額となります。</t>
    <phoneticPr fontId="2"/>
  </si>
  <si>
    <t>※　「上限単価」の額を超えない範囲で利用料金額を提案し、「提案単価 A」欄を記入してください。</t>
    <rPh sb="22" eb="23">
      <t>ガク</t>
    </rPh>
    <phoneticPr fontId="2"/>
  </si>
  <si>
    <t>【別紙３】　利用料金提案表　記入要領</t>
    <rPh sb="1" eb="3">
      <t>ベッシ</t>
    </rPh>
    <rPh sb="6" eb="8">
      <t>リヨウ</t>
    </rPh>
    <rPh sb="8" eb="10">
      <t>リョウキン</t>
    </rPh>
    <rPh sb="10" eb="12">
      <t>テイアン</t>
    </rPh>
    <rPh sb="12" eb="13">
      <t>ヒョウ</t>
    </rPh>
    <rPh sb="14" eb="16">
      <t>キニュウ</t>
    </rPh>
    <rPh sb="16" eb="18">
      <t>ヨウリョウ</t>
    </rPh>
    <phoneticPr fontId="2"/>
  </si>
  <si>
    <t>令和　　　年度</t>
    <rPh sb="0" eb="2">
      <t>レイワ</t>
    </rPh>
    <rPh sb="5" eb="7">
      <t>ネンド</t>
    </rPh>
    <phoneticPr fontId="2"/>
  </si>
  <si>
    <t>※　以下の項目については、指定管理者の経営努力とは無関係に発生する事案であり、また、利用料金収入全体に与</t>
    <rPh sb="2" eb="4">
      <t>イカ</t>
    </rPh>
    <rPh sb="5" eb="7">
      <t>コウモク</t>
    </rPh>
    <rPh sb="13" eb="15">
      <t>シテイ</t>
    </rPh>
    <rPh sb="15" eb="18">
      <t>カンリシャ</t>
    </rPh>
    <rPh sb="19" eb="21">
      <t>ケイエイ</t>
    </rPh>
    <rPh sb="21" eb="23">
      <t>ドリョク</t>
    </rPh>
    <rPh sb="25" eb="28">
      <t>ムカンケイ</t>
    </rPh>
    <rPh sb="29" eb="31">
      <t>ハッセイ</t>
    </rPh>
    <rPh sb="33" eb="35">
      <t>ジアン</t>
    </rPh>
    <rPh sb="42" eb="44">
      <t>リヨウ</t>
    </rPh>
    <rPh sb="44" eb="46">
      <t>リョウキン</t>
    </rPh>
    <rPh sb="46" eb="48">
      <t>シュウニュウ</t>
    </rPh>
    <rPh sb="48" eb="50">
      <t>ゼンタイ</t>
    </rPh>
    <rPh sb="51" eb="52">
      <t>アタ</t>
    </rPh>
    <phoneticPr fontId="2"/>
  </si>
  <si>
    <t>　　 える影響は相対的に小さいと見込まれるため、事業計画書上は見込まないでください。</t>
    <rPh sb="8" eb="11">
      <t>ソウタイテキ</t>
    </rPh>
    <rPh sb="31" eb="33">
      <t>ミコ</t>
    </rPh>
    <phoneticPr fontId="2"/>
  </si>
  <si>
    <t>　　 記載した日数を転記してください。</t>
    <rPh sb="3" eb="5">
      <t>キサイ</t>
    </rPh>
    <rPh sb="7" eb="9">
      <t>ニッスウ</t>
    </rPh>
    <rPh sb="10" eb="12">
      <t>テンキ</t>
    </rPh>
    <phoneticPr fontId="2"/>
  </si>
  <si>
    <t>　　 なお、特定の属性の利用者に限定した料金の割引は、施行規則第７条で定められた減額又は免除の場合以外、</t>
    <rPh sb="16" eb="18">
      <t>ゲンテイ</t>
    </rPh>
    <rPh sb="23" eb="25">
      <t>ワリビキ</t>
    </rPh>
    <rPh sb="27" eb="29">
      <t>セコウ</t>
    </rPh>
    <rPh sb="29" eb="31">
      <t>キソク</t>
    </rPh>
    <rPh sb="31" eb="32">
      <t>ダイ</t>
    </rPh>
    <rPh sb="33" eb="34">
      <t>ジョウ</t>
    </rPh>
    <rPh sb="35" eb="36">
      <t>サダ</t>
    </rPh>
    <rPh sb="40" eb="42">
      <t>ゲンガク</t>
    </rPh>
    <rPh sb="42" eb="43">
      <t>マタ</t>
    </rPh>
    <rPh sb="44" eb="46">
      <t>メンジョ</t>
    </rPh>
    <rPh sb="47" eb="49">
      <t>バアイ</t>
    </rPh>
    <rPh sb="49" eb="51">
      <t>イガイ</t>
    </rPh>
    <phoneticPr fontId="2"/>
  </si>
  <si>
    <t>　　①　施行規則第７条第１項に基づく、都、東京都内の区市町村、国、独立行政法人、東京都内の公共的団体に対する</t>
    <rPh sb="4" eb="6">
      <t>セコウ</t>
    </rPh>
    <rPh sb="6" eb="8">
      <t>キソク</t>
    </rPh>
    <rPh sb="8" eb="9">
      <t>ダイ</t>
    </rPh>
    <rPh sb="10" eb="11">
      <t>ジョウ</t>
    </rPh>
    <rPh sb="11" eb="12">
      <t>ダイ</t>
    </rPh>
    <rPh sb="13" eb="14">
      <t>コウ</t>
    </rPh>
    <rPh sb="15" eb="16">
      <t>モト</t>
    </rPh>
    <rPh sb="19" eb="20">
      <t>ト</t>
    </rPh>
    <rPh sb="21" eb="23">
      <t>トウキョウ</t>
    </rPh>
    <rPh sb="23" eb="25">
      <t>トナイ</t>
    </rPh>
    <rPh sb="26" eb="30">
      <t>クシチョウソン</t>
    </rPh>
    <rPh sb="31" eb="32">
      <t>クニ</t>
    </rPh>
    <rPh sb="33" eb="35">
      <t>ドクリツ</t>
    </rPh>
    <rPh sb="35" eb="37">
      <t>ギョウセイ</t>
    </rPh>
    <rPh sb="37" eb="39">
      <t>ホウジン</t>
    </rPh>
    <rPh sb="40" eb="42">
      <t>トウキョウ</t>
    </rPh>
    <rPh sb="42" eb="44">
      <t>トナイ</t>
    </rPh>
    <rPh sb="45" eb="48">
      <t>コウキョウテキ</t>
    </rPh>
    <rPh sb="48" eb="50">
      <t>ダンタイ</t>
    </rPh>
    <rPh sb="51" eb="52">
      <t>タイ</t>
    </rPh>
    <phoneticPr fontId="2"/>
  </si>
  <si>
    <t>1式1日につき</t>
    <rPh sb="1" eb="2">
      <t>シキ</t>
    </rPh>
    <rPh sb="2" eb="4">
      <t>ツイタチ</t>
    </rPh>
    <rPh sb="3" eb="4">
      <t>ニチ</t>
    </rPh>
    <phoneticPr fontId="2"/>
  </si>
  <si>
    <t xml:space="preserve"> 　　（１日単位の場合は件数＝日数、１時間単位の場合は件数＝時間数、８時間単位の場合は件数×８＝時間数。）</t>
    <rPh sb="5" eb="6">
      <t>ニチ</t>
    </rPh>
    <rPh sb="6" eb="8">
      <t>タンイ</t>
    </rPh>
    <rPh sb="9" eb="11">
      <t>バアイ</t>
    </rPh>
    <rPh sb="12" eb="14">
      <t>ケンスウ</t>
    </rPh>
    <rPh sb="15" eb="17">
      <t>ニッスウ</t>
    </rPh>
    <rPh sb="19" eb="21">
      <t>ジカン</t>
    </rPh>
    <rPh sb="21" eb="23">
      <t>タンイ</t>
    </rPh>
    <rPh sb="24" eb="26">
      <t>バアイ</t>
    </rPh>
    <rPh sb="27" eb="29">
      <t>ケンスウ</t>
    </rPh>
    <rPh sb="30" eb="33">
      <t>ジカンスウ</t>
    </rPh>
    <rPh sb="35" eb="37">
      <t>ジカン</t>
    </rPh>
    <rPh sb="37" eb="39">
      <t>タンイ</t>
    </rPh>
    <rPh sb="40" eb="42">
      <t>バアイ</t>
    </rPh>
    <rPh sb="43" eb="45">
      <t>ケンスウ</t>
    </rPh>
    <rPh sb="48" eb="51">
      <t>ジカンスウ</t>
    </rPh>
    <phoneticPr fontId="2"/>
  </si>
  <si>
    <t>様式８　事業計画書　【別紙３】　利用料金提案表</t>
    <rPh sb="0" eb="2">
      <t>ヨウシキ</t>
    </rPh>
    <rPh sb="4" eb="6">
      <t>ジギョウ</t>
    </rPh>
    <rPh sb="6" eb="9">
      <t>ケイカクショ</t>
    </rPh>
    <rPh sb="11" eb="13">
      <t>ベッシ</t>
    </rPh>
    <rPh sb="16" eb="18">
      <t>リヨウ</t>
    </rPh>
    <rPh sb="18" eb="20">
      <t>リョウキン</t>
    </rPh>
    <rPh sb="20" eb="22">
      <t>テイアン</t>
    </rPh>
    <rPh sb="22" eb="23">
      <t>ヒョウ</t>
    </rPh>
    <phoneticPr fontId="2"/>
  </si>
  <si>
    <t>利用料金提案表</t>
    <rPh sb="0" eb="2">
      <t>リヨウ</t>
    </rPh>
    <rPh sb="2" eb="4">
      <t>リョウキン</t>
    </rPh>
    <rPh sb="4" eb="6">
      <t>テイアン</t>
    </rPh>
    <rPh sb="6" eb="7">
      <t>ヒョウ</t>
    </rPh>
    <phoneticPr fontId="2"/>
  </si>
  <si>
    <t>分割しないで
利用する場合</t>
    <rPh sb="0" eb="2">
      <t>ブンカツ</t>
    </rPh>
    <rPh sb="7" eb="9">
      <t>リヨウ</t>
    </rPh>
    <rPh sb="11" eb="13">
      <t>バアイ</t>
    </rPh>
    <phoneticPr fontId="2"/>
  </si>
  <si>
    <t>分割して
利用する場合
（4分の1室）</t>
    <rPh sb="0" eb="2">
      <t>ブンカツ</t>
    </rPh>
    <rPh sb="5" eb="7">
      <t>リヨウ</t>
    </rPh>
    <rPh sb="9" eb="11">
      <t>バアイ</t>
    </rPh>
    <rPh sb="14" eb="15">
      <t>ブン</t>
    </rPh>
    <rPh sb="17" eb="18">
      <t>シツ</t>
    </rPh>
    <phoneticPr fontId="2"/>
  </si>
  <si>
    <t>分割して
利用する場合
（2分の1室）</t>
    <rPh sb="0" eb="2">
      <t>ブンカツ</t>
    </rPh>
    <rPh sb="5" eb="7">
      <t>リヨウ</t>
    </rPh>
    <rPh sb="9" eb="11">
      <t>バアイ</t>
    </rPh>
    <rPh sb="14" eb="15">
      <t>ブン</t>
    </rPh>
    <rPh sb="17" eb="18">
      <t>シツ</t>
    </rPh>
    <phoneticPr fontId="2"/>
  </si>
  <si>
    <t>分割して
利用する場合
（4分の3室）</t>
    <rPh sb="0" eb="2">
      <t>ブンカツ</t>
    </rPh>
    <rPh sb="5" eb="7">
      <t>リヨウ</t>
    </rPh>
    <rPh sb="9" eb="11">
      <t>バアイ</t>
    </rPh>
    <rPh sb="14" eb="15">
      <t>ブン</t>
    </rPh>
    <rPh sb="17" eb="18">
      <t>シツ</t>
    </rPh>
    <phoneticPr fontId="2"/>
  </si>
  <si>
    <t>第4会議室一室
を利用する場合</t>
    <rPh sb="0" eb="1">
      <t>ダイ</t>
    </rPh>
    <rPh sb="2" eb="5">
      <t>カイギシツ</t>
    </rPh>
    <rPh sb="5" eb="7">
      <t>イッシツ</t>
    </rPh>
    <rPh sb="9" eb="11">
      <t>リヨウ</t>
    </rPh>
    <rPh sb="13" eb="15">
      <t>バアイ</t>
    </rPh>
    <phoneticPr fontId="2"/>
  </si>
  <si>
    <t>第5会議室一室
を利用する場合</t>
    <rPh sb="0" eb="1">
      <t>ダイ</t>
    </rPh>
    <rPh sb="2" eb="5">
      <t>カイギシツ</t>
    </rPh>
    <rPh sb="5" eb="7">
      <t>イッシツ</t>
    </rPh>
    <rPh sb="9" eb="11">
      <t>リヨウ</t>
    </rPh>
    <rPh sb="13" eb="15">
      <t>バアイ</t>
    </rPh>
    <phoneticPr fontId="2"/>
  </si>
  <si>
    <t>第6会議室一室
を利用する場合</t>
    <rPh sb="0" eb="1">
      <t>ダイ</t>
    </rPh>
    <rPh sb="2" eb="5">
      <t>カイギシツ</t>
    </rPh>
    <rPh sb="5" eb="7">
      <t>イッシツ</t>
    </rPh>
    <rPh sb="9" eb="11">
      <t>リヨウ</t>
    </rPh>
    <rPh sb="13" eb="15">
      <t>バアイ</t>
    </rPh>
    <phoneticPr fontId="2"/>
  </si>
  <si>
    <t>第7会議室一室
を利用する場合</t>
    <rPh sb="0" eb="1">
      <t>ダイ</t>
    </rPh>
    <rPh sb="2" eb="5">
      <t>カイギシツ</t>
    </rPh>
    <rPh sb="5" eb="7">
      <t>イッシツ</t>
    </rPh>
    <rPh sb="9" eb="11">
      <t>リヨウ</t>
    </rPh>
    <rPh sb="13" eb="15">
      <t>バアイ</t>
    </rPh>
    <phoneticPr fontId="2"/>
  </si>
  <si>
    <r>
      <t>※　施設・設備の貸出を実施する</t>
    </r>
    <r>
      <rPr>
        <sz val="11"/>
        <rFont val="ＭＳ ゴシック"/>
        <family val="3"/>
        <charset val="128"/>
      </rPr>
      <t>年度ごと</t>
    </r>
    <r>
      <rPr>
        <sz val="11"/>
        <rFont val="ＭＳ Ｐ明朝"/>
        <family val="1"/>
        <charset val="128"/>
      </rPr>
      <t>に作成してください。</t>
    </r>
    <r>
      <rPr>
        <sz val="11"/>
        <rFont val="ＭＳ Ｐゴシック"/>
        <family val="3"/>
        <charset val="128"/>
      </rPr>
      <t>（表左上の所定の欄に対象年度を記入してください。）</t>
    </r>
    <rPh sb="2" eb="4">
      <t>シセツ</t>
    </rPh>
    <rPh sb="5" eb="7">
      <t>セツビ</t>
    </rPh>
    <rPh sb="8" eb="10">
      <t>カシダシ</t>
    </rPh>
    <rPh sb="11" eb="13">
      <t>ジッシ</t>
    </rPh>
    <rPh sb="20" eb="22">
      <t>サクセイ</t>
    </rPh>
    <rPh sb="30" eb="31">
      <t>ヒョウ</t>
    </rPh>
    <rPh sb="31" eb="33">
      <t>ヒダリウエ</t>
    </rPh>
    <rPh sb="34" eb="36">
      <t>ショテイ</t>
    </rPh>
    <rPh sb="37" eb="38">
      <t>ラン</t>
    </rPh>
    <rPh sb="39" eb="41">
      <t>タイショウ</t>
    </rPh>
    <rPh sb="41" eb="43">
      <t>ネンド</t>
    </rPh>
    <rPh sb="44" eb="46">
      <t>キニュウ</t>
    </rPh>
    <phoneticPr fontId="2"/>
  </si>
  <si>
    <t>※　「年間開場日数」欄は、「様式８　事業計画書」の４(1)「臨時休場日・時間外利用等運営計画」の「年間開場日」欄に</t>
    <rPh sb="3" eb="4">
      <t>ネン</t>
    </rPh>
    <rPh sb="4" eb="5">
      <t>カン</t>
    </rPh>
    <rPh sb="5" eb="7">
      <t>カイジョウ</t>
    </rPh>
    <rPh sb="7" eb="9">
      <t>ニッスウ</t>
    </rPh>
    <rPh sb="10" eb="11">
      <t>ラン</t>
    </rPh>
    <rPh sb="14" eb="16">
      <t>ヨウシキ</t>
    </rPh>
    <rPh sb="18" eb="20">
      <t>ジギョウ</t>
    </rPh>
    <rPh sb="20" eb="23">
      <t>ケイカクショ</t>
    </rPh>
    <rPh sb="30" eb="32">
      <t>リンジ</t>
    </rPh>
    <rPh sb="32" eb="35">
      <t>キュウジョウビ</t>
    </rPh>
    <rPh sb="36" eb="39">
      <t>ジカンガイ</t>
    </rPh>
    <rPh sb="39" eb="41">
      <t>リヨウ</t>
    </rPh>
    <rPh sb="41" eb="42">
      <t>ナド</t>
    </rPh>
    <rPh sb="42" eb="44">
      <t>ウンエイ</t>
    </rPh>
    <rPh sb="44" eb="46">
      <t>ケイカク</t>
    </rPh>
    <rPh sb="49" eb="50">
      <t>ネン</t>
    </rPh>
    <rPh sb="50" eb="51">
      <t>カン</t>
    </rPh>
    <rPh sb="51" eb="53">
      <t>カイジョウ</t>
    </rPh>
    <rPh sb="53" eb="54">
      <t>ビ</t>
    </rPh>
    <rPh sb="55" eb="56">
      <t>ラン</t>
    </rPh>
    <phoneticPr fontId="2"/>
  </si>
  <si>
    <t>　　②　予約の取消しが発生した場合に、既納の前納料金について不還付とし収入として計上する額（キャンセル料収入）。</t>
    <rPh sb="4" eb="6">
      <t>ヨヤク</t>
    </rPh>
    <rPh sb="7" eb="9">
      <t>トリケ</t>
    </rPh>
    <rPh sb="11" eb="13">
      <t>ハッセイ</t>
    </rPh>
    <rPh sb="15" eb="17">
      <t>バアイ</t>
    </rPh>
    <rPh sb="19" eb="20">
      <t>スデ</t>
    </rPh>
    <rPh sb="20" eb="21">
      <t>オサ</t>
    </rPh>
    <rPh sb="22" eb="24">
      <t>ゼンノウ</t>
    </rPh>
    <rPh sb="24" eb="26">
      <t>リョウキン</t>
    </rPh>
    <rPh sb="30" eb="31">
      <t>フ</t>
    </rPh>
    <rPh sb="31" eb="33">
      <t>カンプ</t>
    </rPh>
    <rPh sb="35" eb="37">
      <t>シュウニュウ</t>
    </rPh>
    <rPh sb="40" eb="42">
      <t>ケイジョウ</t>
    </rPh>
    <rPh sb="44" eb="45">
      <t>ガク</t>
    </rPh>
    <rPh sb="51" eb="52">
      <t>リョウ</t>
    </rPh>
    <rPh sb="52" eb="54">
      <t>シュウニュウ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</si>
</sst>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b/>
      <u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/>
      <diagonal style="hair">
        <color indexed="64"/>
      </diagonal>
    </border>
    <border diagonalUp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Up="1">
      <left style="hair">
        <color indexed="64"/>
      </left>
      <right style="hair">
        <color indexed="64"/>
      </right>
      <top/>
      <bottom style="thin">
        <color indexed="64"/>
      </bottom>
      <diagonal style="hair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38" fontId="1" fillId="0" borderId="0" xfId="1" applyFill="1">
      <alignment vertical="center"/>
    </xf>
    <xf numFmtId="0" fontId="0" fillId="0" borderId="0" xfId="0" applyAlignment="1">
      <alignment horizontal="center" vertical="center"/>
    </xf>
    <xf numFmtId="38" fontId="1" fillId="0" borderId="0" xfId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38" fontId="1" fillId="0" borderId="0" xfId="1" applyAlignment="1">
      <alignment horizontal="right" vertical="center"/>
    </xf>
    <xf numFmtId="0" fontId="4" fillId="0" borderId="0" xfId="0" applyFont="1" applyAlignment="1">
      <alignment horizontal="right" vertical="center"/>
    </xf>
    <xf numFmtId="38" fontId="1" fillId="0" borderId="0" xfId="1" applyFill="1" applyAlignment="1">
      <alignment horizontal="right" vertical="center"/>
    </xf>
    <xf numFmtId="38" fontId="7" fillId="0" borderId="0" xfId="1" applyFont="1">
      <alignment vertical="center"/>
    </xf>
    <xf numFmtId="38" fontId="7" fillId="0" borderId="0" xfId="1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Protection="1">
      <alignment vertical="center"/>
      <protection locked="0"/>
    </xf>
    <xf numFmtId="38" fontId="1" fillId="0" borderId="52" xfId="1" applyBorder="1" applyProtection="1">
      <alignment vertical="center"/>
      <protection locked="0"/>
    </xf>
    <xf numFmtId="38" fontId="1" fillId="0" borderId="53" xfId="1" applyFill="1" applyBorder="1" applyProtection="1">
      <alignment vertical="center"/>
      <protection locked="0"/>
    </xf>
    <xf numFmtId="38" fontId="1" fillId="0" borderId="2" xfId="1" applyFill="1" applyBorder="1" applyProtection="1">
      <alignment vertical="center"/>
      <protection locked="0"/>
    </xf>
    <xf numFmtId="38" fontId="1" fillId="0" borderId="3" xfId="1" applyFill="1" applyBorder="1" applyProtection="1">
      <alignment vertical="center"/>
      <protection locked="0"/>
    </xf>
    <xf numFmtId="38" fontId="1" fillId="0" borderId="1" xfId="1" applyFill="1" applyBorder="1" applyProtection="1">
      <alignment vertical="center"/>
      <protection locked="0"/>
    </xf>
    <xf numFmtId="38" fontId="1" fillId="0" borderId="17" xfId="1" applyFill="1" applyBorder="1" applyProtection="1">
      <alignment vertical="center"/>
      <protection locked="0"/>
    </xf>
    <xf numFmtId="38" fontId="0" fillId="0" borderId="2" xfId="1" applyFont="1" applyFill="1" applyBorder="1" applyProtection="1">
      <alignment vertical="center"/>
      <protection locked="0"/>
    </xf>
    <xf numFmtId="176" fontId="1" fillId="0" borderId="8" xfId="1" applyNumberFormat="1" applyBorder="1" applyProtection="1">
      <alignment vertical="center"/>
      <protection locked="0"/>
    </xf>
    <xf numFmtId="176" fontId="1" fillId="0" borderId="7" xfId="1" applyNumberFormat="1" applyBorder="1" applyProtection="1">
      <alignment vertical="center"/>
      <protection locked="0"/>
    </xf>
    <xf numFmtId="176" fontId="1" fillId="0" borderId="9" xfId="1" applyNumberFormat="1" applyBorder="1" applyProtection="1">
      <alignment vertical="center"/>
      <protection locked="0"/>
    </xf>
    <xf numFmtId="176" fontId="1" fillId="0" borderId="18" xfId="1" applyNumberFormat="1" applyBorder="1" applyProtection="1">
      <alignment vertical="center"/>
      <protection locked="0"/>
    </xf>
    <xf numFmtId="176" fontId="1" fillId="0" borderId="37" xfId="1" applyNumberFormat="1" applyBorder="1" applyProtection="1">
      <alignment vertical="center"/>
      <protection locked="0"/>
    </xf>
    <xf numFmtId="0" fontId="10" fillId="0" borderId="0" xfId="0" applyFont="1">
      <alignment vertical="center"/>
    </xf>
    <xf numFmtId="38" fontId="0" fillId="0" borderId="2" xfId="1" applyFont="1" applyFill="1" applyBorder="1" applyAlignment="1" applyProtection="1">
      <alignment horizontal="right" vertical="center"/>
    </xf>
    <xf numFmtId="38" fontId="1" fillId="0" borderId="21" xfId="1" applyBorder="1" applyProtection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10" fontId="12" fillId="0" borderId="55" xfId="0" applyNumberFormat="1" applyFont="1" applyBorder="1" applyAlignment="1">
      <alignment vertical="center" wrapText="1"/>
    </xf>
    <xf numFmtId="10" fontId="12" fillId="0" borderId="26" xfId="0" applyNumberFormat="1" applyFont="1" applyBorder="1" applyAlignment="1">
      <alignment vertical="center" wrapText="1"/>
    </xf>
    <xf numFmtId="38" fontId="1" fillId="0" borderId="53" xfId="1" applyFill="1" applyBorder="1" applyProtection="1">
      <alignment vertical="center"/>
    </xf>
    <xf numFmtId="38" fontId="1" fillId="0" borderId="2" xfId="1" applyFill="1" applyBorder="1" applyProtection="1">
      <alignment vertical="center"/>
    </xf>
    <xf numFmtId="38" fontId="1" fillId="0" borderId="17" xfId="1" applyFill="1" applyBorder="1" applyProtection="1">
      <alignment vertical="center"/>
    </xf>
    <xf numFmtId="38" fontId="1" fillId="0" borderId="3" xfId="1" applyFill="1" applyBorder="1" applyProtection="1">
      <alignment vertical="center"/>
    </xf>
    <xf numFmtId="38" fontId="1" fillId="0" borderId="1" xfId="1" applyFill="1" applyBorder="1" applyProtection="1">
      <alignment vertical="center"/>
    </xf>
    <xf numFmtId="38" fontId="1" fillId="0" borderId="57" xfId="1" applyBorder="1" applyProtection="1">
      <alignment vertical="center"/>
    </xf>
    <xf numFmtId="38" fontId="1" fillId="0" borderId="58" xfId="1" applyBorder="1" applyProtection="1">
      <alignment vertical="center"/>
    </xf>
    <xf numFmtId="38" fontId="1" fillId="0" borderId="60" xfId="1" applyBorder="1" applyProtection="1">
      <alignment vertical="center"/>
    </xf>
    <xf numFmtId="38" fontId="1" fillId="0" borderId="61" xfId="1" applyBorder="1" applyProtection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38" xfId="0" applyBorder="1" applyAlignment="1">
      <alignment horizontal="right" vertical="center"/>
    </xf>
    <xf numFmtId="38" fontId="0" fillId="0" borderId="38" xfId="1" applyFont="1" applyFill="1" applyBorder="1" applyAlignment="1" applyProtection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37" xfId="0" applyBorder="1" applyAlignment="1">
      <alignment horizontal="right" vertical="center"/>
    </xf>
    <xf numFmtId="0" fontId="0" fillId="0" borderId="19" xfId="0" applyBorder="1">
      <alignment vertical="center"/>
    </xf>
    <xf numFmtId="0" fontId="0" fillId="0" borderId="32" xfId="0" applyBorder="1">
      <alignment vertical="center"/>
    </xf>
    <xf numFmtId="0" fontId="0" fillId="0" borderId="14" xfId="0" applyBorder="1">
      <alignment vertical="center"/>
    </xf>
    <xf numFmtId="0" fontId="0" fillId="0" borderId="4" xfId="0" applyBorder="1" applyAlignment="1">
      <alignment vertical="center" wrapText="1"/>
    </xf>
    <xf numFmtId="0" fontId="0" fillId="0" borderId="15" xfId="0" applyBorder="1">
      <alignment vertical="center"/>
    </xf>
    <xf numFmtId="0" fontId="0" fillId="0" borderId="5" xfId="0" applyBorder="1" applyAlignment="1">
      <alignment vertical="center" wrapText="1"/>
    </xf>
    <xf numFmtId="0" fontId="0" fillId="0" borderId="13" xfId="0" applyBorder="1">
      <alignment vertical="center"/>
    </xf>
    <xf numFmtId="0" fontId="0" fillId="0" borderId="10" xfId="0" applyBorder="1" applyAlignment="1">
      <alignment vertical="center" wrapText="1"/>
    </xf>
    <xf numFmtId="0" fontId="0" fillId="0" borderId="36" xfId="0" applyBorder="1">
      <alignment vertical="center"/>
    </xf>
    <xf numFmtId="0" fontId="0" fillId="0" borderId="16" xfId="0" applyBorder="1">
      <alignment vertical="center"/>
    </xf>
    <xf numFmtId="0" fontId="0" fillId="0" borderId="6" xfId="0" applyBorder="1" applyAlignment="1">
      <alignment vertical="center" wrapText="1"/>
    </xf>
    <xf numFmtId="38" fontId="1" fillId="0" borderId="23" xfId="1" applyFill="1" applyBorder="1" applyProtection="1">
      <alignment vertical="center"/>
    </xf>
    <xf numFmtId="0" fontId="0" fillId="0" borderId="29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38" fontId="1" fillId="0" borderId="56" xfId="1" applyBorder="1" applyAlignment="1" applyProtection="1">
      <alignment vertical="center"/>
    </xf>
    <xf numFmtId="0" fontId="0" fillId="0" borderId="38" xfId="0" applyBorder="1">
      <alignment vertical="center"/>
    </xf>
    <xf numFmtId="0" fontId="0" fillId="0" borderId="51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38" fontId="0" fillId="0" borderId="17" xfId="1" applyFont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38" fontId="0" fillId="0" borderId="17" xfId="1" applyFont="1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38" fontId="0" fillId="0" borderId="37" xfId="1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38" fontId="1" fillId="0" borderId="56" xfId="1" applyFill="1" applyBorder="1" applyAlignment="1" applyProtection="1">
      <alignment vertical="center"/>
    </xf>
    <xf numFmtId="0" fontId="0" fillId="0" borderId="24" xfId="0" applyBorder="1" applyAlignment="1">
      <alignment horizontal="center" vertical="center"/>
    </xf>
    <xf numFmtId="38" fontId="1" fillId="0" borderId="25" xfId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38" fontId="1" fillId="0" borderId="33" xfId="1" applyFill="1" applyBorder="1" applyAlignment="1" applyProtection="1">
      <alignment vertical="center"/>
    </xf>
    <xf numFmtId="0" fontId="0" fillId="0" borderId="34" xfId="0" applyBorder="1">
      <alignment vertical="center"/>
    </xf>
    <xf numFmtId="0" fontId="0" fillId="0" borderId="35" xfId="0" applyBorder="1">
      <alignment vertical="center"/>
    </xf>
    <xf numFmtId="0" fontId="0" fillId="0" borderId="42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38" fontId="0" fillId="0" borderId="20" xfId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32" xfId="0" applyBorder="1" applyProtection="1">
      <alignment vertical="center"/>
      <protection locked="0"/>
    </xf>
    <xf numFmtId="0" fontId="0" fillId="0" borderId="54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36" xfId="0" applyBorder="1" applyProtection="1">
      <alignment vertical="center"/>
      <protection locked="0"/>
    </xf>
    <xf numFmtId="0" fontId="0" fillId="0" borderId="24" xfId="0" applyBorder="1" applyProtection="1">
      <alignment vertical="center"/>
      <protection locked="0"/>
    </xf>
    <xf numFmtId="0" fontId="0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3"/>
  <sheetViews>
    <sheetView tabSelected="1" zoomScaleNormal="100" zoomScaleSheetLayoutView="85" workbookViewId="0"/>
  </sheetViews>
  <sheetFormatPr defaultColWidth="17.6640625" defaultRowHeight="13.2" x14ac:dyDescent="0.2"/>
  <cols>
    <col min="1" max="1" width="110.77734375" style="114" customWidth="1"/>
    <col min="2" max="2" width="0.6640625" style="114" customWidth="1"/>
    <col min="3" max="16384" width="17.6640625" style="114"/>
  </cols>
  <sheetData>
    <row r="1" spans="1:2" ht="19.5" customHeight="1" x14ac:dyDescent="0.2">
      <c r="A1" s="7" t="s">
        <v>60</v>
      </c>
      <c r="B1" s="6"/>
    </row>
    <row r="2" spans="1:2" s="8" customFormat="1" ht="19.5" customHeight="1" x14ac:dyDescent="0.2">
      <c r="A2" s="15"/>
      <c r="B2" s="15"/>
    </row>
    <row r="3" spans="1:2" s="8" customFormat="1" ht="19.5" customHeight="1" x14ac:dyDescent="0.2">
      <c r="A3" s="15"/>
      <c r="B3" s="15"/>
    </row>
    <row r="4" spans="1:2" s="8" customFormat="1" ht="19.5" customHeight="1" x14ac:dyDescent="0.2">
      <c r="A4" s="8" t="s">
        <v>79</v>
      </c>
      <c r="B4" s="15"/>
    </row>
    <row r="5" spans="1:2" s="8" customFormat="1" ht="19.5" customHeight="1" x14ac:dyDescent="0.2">
      <c r="B5" s="15"/>
    </row>
    <row r="6" spans="1:2" s="8" customFormat="1" ht="19.5" customHeight="1" x14ac:dyDescent="0.2">
      <c r="A6" s="8" t="s">
        <v>80</v>
      </c>
      <c r="B6" s="15"/>
    </row>
    <row r="7" spans="1:2" s="8" customFormat="1" ht="19.5" customHeight="1" x14ac:dyDescent="0.2">
      <c r="A7" s="8" t="s">
        <v>64</v>
      </c>
      <c r="B7" s="15"/>
    </row>
    <row r="8" spans="1:2" s="8" customFormat="1" ht="19.5" customHeight="1" x14ac:dyDescent="0.2">
      <c r="B8" s="15"/>
    </row>
    <row r="9" spans="1:2" s="8" customFormat="1" ht="19.5" customHeight="1" x14ac:dyDescent="0.2">
      <c r="A9" s="8" t="s">
        <v>59</v>
      </c>
    </row>
    <row r="10" spans="1:2" s="8" customFormat="1" ht="19.5" customHeight="1" x14ac:dyDescent="0.2">
      <c r="A10" s="8" t="s">
        <v>58</v>
      </c>
    </row>
    <row r="11" spans="1:2" s="8" customFormat="1" ht="19.5" customHeight="1" x14ac:dyDescent="0.2"/>
    <row r="12" spans="1:2" s="8" customFormat="1" ht="19.5" customHeight="1" x14ac:dyDescent="0.2">
      <c r="A12" s="8" t="s">
        <v>40</v>
      </c>
    </row>
    <row r="13" spans="1:2" s="8" customFormat="1" ht="19.5" customHeight="1" x14ac:dyDescent="0.2">
      <c r="A13" s="8" t="s">
        <v>68</v>
      </c>
    </row>
    <row r="14" spans="1:2" s="8" customFormat="1" ht="19.5" customHeight="1" x14ac:dyDescent="0.2">
      <c r="A14" s="8" t="s">
        <v>53</v>
      </c>
    </row>
    <row r="15" spans="1:2" s="8" customFormat="1" ht="19.5" customHeight="1" x14ac:dyDescent="0.2"/>
    <row r="16" spans="1:2" s="8" customFormat="1" ht="19.5" customHeight="1" x14ac:dyDescent="0.2">
      <c r="A16" s="8" t="s">
        <v>42</v>
      </c>
    </row>
    <row r="17" spans="1:2" s="8" customFormat="1" ht="19.5" customHeight="1" x14ac:dyDescent="0.2">
      <c r="A17" s="8" t="s">
        <v>44</v>
      </c>
    </row>
    <row r="18" spans="1:2" s="8" customFormat="1" ht="19.5" customHeight="1" x14ac:dyDescent="0.2">
      <c r="A18" s="8" t="s">
        <v>43</v>
      </c>
    </row>
    <row r="19" spans="1:2" s="8" customFormat="1" ht="19.5" customHeight="1" x14ac:dyDescent="0.2">
      <c r="A19" s="8" t="s">
        <v>65</v>
      </c>
    </row>
    <row r="20" spans="1:2" s="8" customFormat="1" ht="19.5" customHeight="1" x14ac:dyDescent="0.2">
      <c r="A20" s="8" t="s">
        <v>24</v>
      </c>
    </row>
    <row r="21" spans="1:2" s="8" customFormat="1" ht="19.5" customHeight="1" x14ac:dyDescent="0.2"/>
    <row r="22" spans="1:2" s="8" customFormat="1" ht="19.5" customHeight="1" x14ac:dyDescent="0.2">
      <c r="A22" s="8" t="s">
        <v>25</v>
      </c>
    </row>
    <row r="23" spans="1:2" s="8" customFormat="1" ht="19.5" customHeight="1" x14ac:dyDescent="0.2">
      <c r="A23" s="8" t="s">
        <v>26</v>
      </c>
    </row>
    <row r="24" spans="1:2" s="8" customFormat="1" ht="19.5" customHeight="1" x14ac:dyDescent="0.2"/>
    <row r="25" spans="1:2" s="8" customFormat="1" ht="19.5" customHeight="1" x14ac:dyDescent="0.2">
      <c r="A25" s="8" t="s">
        <v>62</v>
      </c>
    </row>
    <row r="26" spans="1:2" s="8" customFormat="1" ht="19.5" customHeight="1" x14ac:dyDescent="0.2">
      <c r="A26" s="8" t="s">
        <v>63</v>
      </c>
    </row>
    <row r="27" spans="1:2" s="8" customFormat="1" ht="19.5" customHeight="1" x14ac:dyDescent="0.2"/>
    <row r="28" spans="1:2" s="8" customFormat="1" ht="19.5" customHeight="1" x14ac:dyDescent="0.2">
      <c r="A28" s="8" t="s">
        <v>66</v>
      </c>
      <c r="B28" s="9"/>
    </row>
    <row r="29" spans="1:2" s="8" customFormat="1" ht="19.5" customHeight="1" x14ac:dyDescent="0.2">
      <c r="A29" s="8" t="s">
        <v>27</v>
      </c>
      <c r="B29" s="9"/>
    </row>
    <row r="30" spans="1:2" s="8" customFormat="1" ht="19.5" customHeight="1" x14ac:dyDescent="0.2">
      <c r="A30" s="8" t="s">
        <v>81</v>
      </c>
      <c r="B30" s="9"/>
    </row>
    <row r="31" spans="1:2" s="8" customFormat="1" ht="19.5" customHeight="1" x14ac:dyDescent="0.2">
      <c r="B31" s="9"/>
    </row>
    <row r="32" spans="1:2" ht="19.5" customHeight="1" x14ac:dyDescent="0.2">
      <c r="A32" s="8" t="s">
        <v>48</v>
      </c>
    </row>
    <row r="33" spans="1:1" ht="19.5" customHeight="1" x14ac:dyDescent="0.2">
      <c r="A33" s="8" t="s">
        <v>49</v>
      </c>
    </row>
  </sheetData>
  <phoneticPr fontId="2"/>
  <pageMargins left="0.78740157480314965" right="0.39370078740157483" top="0.59055118110236227" bottom="0.39370078740157483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CE930-9874-4F09-AFF0-A09FC0F764CE}">
  <dimension ref="A1:J112"/>
  <sheetViews>
    <sheetView view="pageBreakPreview" zoomScale="85" zoomScaleNormal="80" zoomScaleSheetLayoutView="85" workbookViewId="0">
      <pane ySplit="9" topLeftCell="A10" activePane="bottomLeft" state="frozen"/>
      <selection pane="bottomLeft"/>
    </sheetView>
  </sheetViews>
  <sheetFormatPr defaultColWidth="17.6640625" defaultRowHeight="13.2" x14ac:dyDescent="0.2"/>
  <cols>
    <col min="1" max="1" width="12.6640625" customWidth="1"/>
    <col min="2" max="2" width="14.6640625" bestFit="1" customWidth="1"/>
    <col min="3" max="3" width="16" style="1" customWidth="1"/>
    <col min="4" max="4" width="10.109375" style="1" customWidth="1"/>
    <col min="5" max="5" width="12.6640625" style="10" customWidth="1"/>
    <col min="6" max="7" width="10.33203125" style="4" customWidth="1"/>
    <col min="8" max="8" width="8.6640625" style="4" customWidth="1"/>
    <col min="9" max="9" width="9.77734375" style="4" customWidth="1"/>
    <col min="10" max="10" width="13.21875" style="4" customWidth="1"/>
    <col min="11" max="11" width="3.109375" customWidth="1"/>
    <col min="12" max="12" width="17.6640625" customWidth="1"/>
  </cols>
  <sheetData>
    <row r="1" spans="1:10" ht="21" customHeight="1" x14ac:dyDescent="0.2">
      <c r="F1" s="96" t="s">
        <v>69</v>
      </c>
      <c r="G1" s="97"/>
      <c r="H1" s="97"/>
      <c r="I1" s="97"/>
      <c r="J1" s="98"/>
    </row>
    <row r="3" spans="1:10" ht="21" customHeight="1" x14ac:dyDescent="0.2">
      <c r="A3" s="71" t="s">
        <v>70</v>
      </c>
      <c r="B3" s="71"/>
      <c r="C3" s="71"/>
      <c r="D3" s="71"/>
      <c r="E3" s="71"/>
      <c r="F3" s="71"/>
      <c r="G3" s="71"/>
      <c r="H3" s="71"/>
      <c r="I3" s="71"/>
      <c r="J3" s="71"/>
    </row>
    <row r="4" spans="1:10" ht="16.8" thickBot="1" x14ac:dyDescent="0.25">
      <c r="A4" s="6"/>
      <c r="B4" s="6"/>
      <c r="C4" s="6"/>
      <c r="D4" s="6"/>
      <c r="E4" s="11"/>
      <c r="F4" s="6"/>
      <c r="G4" s="6"/>
      <c r="H4" s="6"/>
      <c r="I4" s="6"/>
      <c r="J4" s="6"/>
    </row>
    <row r="5" spans="1:10" ht="21" customHeight="1" thickBot="1" x14ac:dyDescent="0.25">
      <c r="A5" s="16" t="s">
        <v>61</v>
      </c>
      <c r="G5" s="13"/>
      <c r="H5" s="14" t="s">
        <v>29</v>
      </c>
      <c r="I5" s="17"/>
      <c r="J5" s="13"/>
    </row>
    <row r="6" spans="1:10" ht="18" customHeight="1" x14ac:dyDescent="0.2">
      <c r="E6" s="12"/>
      <c r="F6" s="2"/>
      <c r="G6" s="2"/>
      <c r="H6" s="2"/>
      <c r="I6" s="2"/>
      <c r="J6" s="5" t="s">
        <v>12</v>
      </c>
    </row>
    <row r="7" spans="1:10" s="3" customFormat="1" ht="18" customHeight="1" x14ac:dyDescent="0.2">
      <c r="A7" s="72" t="s">
        <v>0</v>
      </c>
      <c r="B7" s="73"/>
      <c r="C7" s="78" t="s">
        <v>1</v>
      </c>
      <c r="D7" s="79"/>
      <c r="E7" s="79"/>
      <c r="F7" s="79"/>
      <c r="G7" s="79"/>
      <c r="H7" s="79"/>
      <c r="I7" s="79"/>
      <c r="J7" s="80"/>
    </row>
    <row r="8" spans="1:10" s="3" customFormat="1" ht="18" customHeight="1" x14ac:dyDescent="0.2">
      <c r="A8" s="74"/>
      <c r="B8" s="75"/>
      <c r="C8" s="81" t="s">
        <v>50</v>
      </c>
      <c r="D8" s="83" t="s">
        <v>39</v>
      </c>
      <c r="E8" s="84"/>
      <c r="F8" s="87" t="s">
        <v>15</v>
      </c>
      <c r="G8" s="89" t="s">
        <v>16</v>
      </c>
      <c r="H8" s="89" t="s">
        <v>17</v>
      </c>
      <c r="I8" s="91" t="s">
        <v>52</v>
      </c>
      <c r="J8" s="106" t="s">
        <v>18</v>
      </c>
    </row>
    <row r="9" spans="1:10" s="3" customFormat="1" ht="35.25" customHeight="1" x14ac:dyDescent="0.2">
      <c r="A9" s="76"/>
      <c r="B9" s="77"/>
      <c r="C9" s="82"/>
      <c r="D9" s="85"/>
      <c r="E9" s="86"/>
      <c r="F9" s="88"/>
      <c r="G9" s="90"/>
      <c r="H9" s="90"/>
      <c r="I9" s="90"/>
      <c r="J9" s="107"/>
    </row>
    <row r="10" spans="1:10" ht="16.5" customHeight="1" x14ac:dyDescent="0.2">
      <c r="A10" s="45" t="s">
        <v>3</v>
      </c>
      <c r="B10" s="46" t="s">
        <v>10</v>
      </c>
      <c r="C10" s="63" t="s">
        <v>71</v>
      </c>
      <c r="D10" s="64" t="s">
        <v>28</v>
      </c>
      <c r="E10" s="65"/>
      <c r="F10" s="36">
        <v>649000</v>
      </c>
      <c r="G10" s="18"/>
      <c r="H10" s="66">
        <v>2400</v>
      </c>
      <c r="I10" s="24"/>
      <c r="J10" s="43">
        <f t="shared" ref="J10:J73" si="0">G10*I10</f>
        <v>0</v>
      </c>
    </row>
    <row r="11" spans="1:10" ht="16.5" customHeight="1" x14ac:dyDescent="0.2">
      <c r="A11" s="45"/>
      <c r="B11" s="46"/>
      <c r="C11" s="63"/>
      <c r="D11" s="47" t="s">
        <v>33</v>
      </c>
      <c r="E11" s="48" t="s">
        <v>30</v>
      </c>
      <c r="F11" s="37">
        <v>443000</v>
      </c>
      <c r="G11" s="19"/>
      <c r="H11" s="67"/>
      <c r="I11" s="25"/>
      <c r="J11" s="42">
        <f t="shared" si="0"/>
        <v>0</v>
      </c>
    </row>
    <row r="12" spans="1:10" ht="16.5" customHeight="1" x14ac:dyDescent="0.2">
      <c r="A12" s="45"/>
      <c r="B12" s="46"/>
      <c r="C12" s="63"/>
      <c r="D12" s="49" t="s">
        <v>34</v>
      </c>
      <c r="E12" s="30" t="s">
        <v>37</v>
      </c>
      <c r="F12" s="37">
        <v>55000</v>
      </c>
      <c r="G12" s="19"/>
      <c r="H12" s="67"/>
      <c r="I12" s="25"/>
      <c r="J12" s="42">
        <f t="shared" si="0"/>
        <v>0</v>
      </c>
    </row>
    <row r="13" spans="1:10" ht="16.5" customHeight="1" x14ac:dyDescent="0.2">
      <c r="A13" s="45"/>
      <c r="B13" s="46"/>
      <c r="C13" s="63"/>
      <c r="D13" s="49" t="s">
        <v>35</v>
      </c>
      <c r="E13" s="30" t="s">
        <v>37</v>
      </c>
      <c r="F13" s="37">
        <v>55000</v>
      </c>
      <c r="G13" s="19"/>
      <c r="H13" s="67"/>
      <c r="I13" s="25"/>
      <c r="J13" s="42">
        <f t="shared" si="0"/>
        <v>0</v>
      </c>
    </row>
    <row r="14" spans="1:10" ht="16.5" customHeight="1" x14ac:dyDescent="0.2">
      <c r="A14" s="45"/>
      <c r="B14" s="46"/>
      <c r="C14" s="63"/>
      <c r="D14" s="49" t="s">
        <v>36</v>
      </c>
      <c r="E14" s="30" t="s">
        <v>37</v>
      </c>
      <c r="F14" s="37">
        <v>55000</v>
      </c>
      <c r="G14" s="19"/>
      <c r="H14" s="67"/>
      <c r="I14" s="25"/>
      <c r="J14" s="42">
        <f t="shared" si="0"/>
        <v>0</v>
      </c>
    </row>
    <row r="15" spans="1:10" ht="16.5" customHeight="1" x14ac:dyDescent="0.2">
      <c r="A15" s="45"/>
      <c r="B15" s="46"/>
      <c r="C15" s="63"/>
      <c r="D15" s="49" t="s">
        <v>38</v>
      </c>
      <c r="E15" s="30" t="s">
        <v>37</v>
      </c>
      <c r="F15" s="37">
        <v>55000</v>
      </c>
      <c r="G15" s="19"/>
      <c r="H15" s="67"/>
      <c r="I15" s="25"/>
      <c r="J15" s="42">
        <f t="shared" si="0"/>
        <v>0</v>
      </c>
    </row>
    <row r="16" spans="1:10" ht="16.5" customHeight="1" x14ac:dyDescent="0.2">
      <c r="A16" s="45"/>
      <c r="B16" s="46"/>
      <c r="C16" s="63"/>
      <c r="D16" s="50" t="s">
        <v>51</v>
      </c>
      <c r="E16" s="30" t="s">
        <v>37</v>
      </c>
      <c r="F16" s="38">
        <v>9000</v>
      </c>
      <c r="G16" s="22"/>
      <c r="H16" s="67"/>
      <c r="I16" s="28"/>
      <c r="J16" s="42">
        <f t="shared" si="0"/>
        <v>0</v>
      </c>
    </row>
    <row r="17" spans="1:10" ht="16.5" customHeight="1" x14ac:dyDescent="0.2">
      <c r="A17" s="45"/>
      <c r="B17" s="46"/>
      <c r="C17" s="63"/>
      <c r="D17" s="69" t="s">
        <v>2</v>
      </c>
      <c r="E17" s="70"/>
      <c r="F17" s="39">
        <v>9000</v>
      </c>
      <c r="G17" s="20"/>
      <c r="H17" s="68"/>
      <c r="I17" s="26"/>
      <c r="J17" s="31">
        <f t="shared" si="0"/>
        <v>0</v>
      </c>
    </row>
    <row r="18" spans="1:10" ht="16.5" customHeight="1" x14ac:dyDescent="0.2">
      <c r="A18" s="45"/>
      <c r="B18" s="46"/>
      <c r="C18" s="92" t="s">
        <v>72</v>
      </c>
      <c r="D18" s="64" t="s">
        <v>28</v>
      </c>
      <c r="E18" s="65"/>
      <c r="F18" s="36">
        <v>163000</v>
      </c>
      <c r="G18" s="18"/>
      <c r="H18" s="66">
        <v>600</v>
      </c>
      <c r="I18" s="24"/>
      <c r="J18" s="43">
        <f t="shared" si="0"/>
        <v>0</v>
      </c>
    </row>
    <row r="19" spans="1:10" ht="16.5" customHeight="1" x14ac:dyDescent="0.2">
      <c r="A19" s="45"/>
      <c r="B19" s="46"/>
      <c r="C19" s="63"/>
      <c r="D19" s="47" t="s">
        <v>33</v>
      </c>
      <c r="E19" s="48" t="s">
        <v>30</v>
      </c>
      <c r="F19" s="37">
        <v>109000</v>
      </c>
      <c r="G19" s="19"/>
      <c r="H19" s="67"/>
      <c r="I19" s="25"/>
      <c r="J19" s="42">
        <f t="shared" si="0"/>
        <v>0</v>
      </c>
    </row>
    <row r="20" spans="1:10" ht="16.5" customHeight="1" x14ac:dyDescent="0.2">
      <c r="A20" s="45"/>
      <c r="B20" s="46"/>
      <c r="C20" s="63"/>
      <c r="D20" s="49" t="s">
        <v>34</v>
      </c>
      <c r="E20" s="30" t="s">
        <v>37</v>
      </c>
      <c r="F20" s="37">
        <v>14000</v>
      </c>
      <c r="G20" s="19"/>
      <c r="H20" s="67"/>
      <c r="I20" s="25"/>
      <c r="J20" s="42">
        <f t="shared" si="0"/>
        <v>0</v>
      </c>
    </row>
    <row r="21" spans="1:10" ht="16.5" customHeight="1" x14ac:dyDescent="0.2">
      <c r="A21" s="45"/>
      <c r="B21" s="46"/>
      <c r="C21" s="63"/>
      <c r="D21" s="49" t="s">
        <v>35</v>
      </c>
      <c r="E21" s="30" t="s">
        <v>37</v>
      </c>
      <c r="F21" s="37">
        <v>14000</v>
      </c>
      <c r="G21" s="19"/>
      <c r="H21" s="67"/>
      <c r="I21" s="25"/>
      <c r="J21" s="42">
        <f t="shared" si="0"/>
        <v>0</v>
      </c>
    </row>
    <row r="22" spans="1:10" ht="16.5" customHeight="1" x14ac:dyDescent="0.2">
      <c r="A22" s="45"/>
      <c r="B22" s="46"/>
      <c r="C22" s="63"/>
      <c r="D22" s="49" t="s">
        <v>36</v>
      </c>
      <c r="E22" s="30" t="s">
        <v>37</v>
      </c>
      <c r="F22" s="37">
        <v>14000</v>
      </c>
      <c r="G22" s="19"/>
      <c r="H22" s="67"/>
      <c r="I22" s="25"/>
      <c r="J22" s="42">
        <f t="shared" si="0"/>
        <v>0</v>
      </c>
    </row>
    <row r="23" spans="1:10" ht="16.5" customHeight="1" x14ac:dyDescent="0.2">
      <c r="A23" s="45"/>
      <c r="B23" s="46"/>
      <c r="C23" s="63"/>
      <c r="D23" s="49" t="s">
        <v>38</v>
      </c>
      <c r="E23" s="30" t="s">
        <v>37</v>
      </c>
      <c r="F23" s="37">
        <v>14000</v>
      </c>
      <c r="G23" s="19"/>
      <c r="H23" s="67"/>
      <c r="I23" s="25"/>
      <c r="J23" s="42">
        <f t="shared" si="0"/>
        <v>0</v>
      </c>
    </row>
    <row r="24" spans="1:10" ht="16.5" customHeight="1" x14ac:dyDescent="0.2">
      <c r="A24" s="45"/>
      <c r="B24" s="46"/>
      <c r="C24" s="63"/>
      <c r="D24" s="50" t="s">
        <v>51</v>
      </c>
      <c r="E24" s="30" t="s">
        <v>37</v>
      </c>
      <c r="F24" s="38">
        <v>3000</v>
      </c>
      <c r="G24" s="22"/>
      <c r="H24" s="67"/>
      <c r="I24" s="28"/>
      <c r="J24" s="42">
        <f t="shared" si="0"/>
        <v>0</v>
      </c>
    </row>
    <row r="25" spans="1:10" ht="16.5" customHeight="1" x14ac:dyDescent="0.2">
      <c r="A25" s="45"/>
      <c r="B25" s="46"/>
      <c r="C25" s="63"/>
      <c r="D25" s="69" t="s">
        <v>2</v>
      </c>
      <c r="E25" s="70"/>
      <c r="F25" s="39">
        <v>3000</v>
      </c>
      <c r="G25" s="20"/>
      <c r="H25" s="68"/>
      <c r="I25" s="26"/>
      <c r="J25" s="31">
        <f t="shared" si="0"/>
        <v>0</v>
      </c>
    </row>
    <row r="26" spans="1:10" ht="16.5" customHeight="1" x14ac:dyDescent="0.2">
      <c r="A26" s="45"/>
      <c r="B26" s="46"/>
      <c r="C26" s="92" t="s">
        <v>73</v>
      </c>
      <c r="D26" s="64" t="s">
        <v>28</v>
      </c>
      <c r="E26" s="65"/>
      <c r="F26" s="36">
        <v>325000</v>
      </c>
      <c r="G26" s="18"/>
      <c r="H26" s="66">
        <v>1200</v>
      </c>
      <c r="I26" s="24"/>
      <c r="J26" s="43">
        <f t="shared" si="0"/>
        <v>0</v>
      </c>
    </row>
    <row r="27" spans="1:10" ht="16.5" customHeight="1" x14ac:dyDescent="0.2">
      <c r="A27" s="45"/>
      <c r="B27" s="46"/>
      <c r="C27" s="63"/>
      <c r="D27" s="47" t="s">
        <v>33</v>
      </c>
      <c r="E27" s="48" t="s">
        <v>30</v>
      </c>
      <c r="F27" s="37">
        <v>217000</v>
      </c>
      <c r="G27" s="19"/>
      <c r="H27" s="67"/>
      <c r="I27" s="25"/>
      <c r="J27" s="42">
        <f t="shared" si="0"/>
        <v>0</v>
      </c>
    </row>
    <row r="28" spans="1:10" ht="16.5" customHeight="1" x14ac:dyDescent="0.2">
      <c r="A28" s="45"/>
      <c r="B28" s="46"/>
      <c r="C28" s="63"/>
      <c r="D28" s="49" t="s">
        <v>34</v>
      </c>
      <c r="E28" s="30" t="s">
        <v>37</v>
      </c>
      <c r="F28" s="37">
        <v>28000</v>
      </c>
      <c r="G28" s="19"/>
      <c r="H28" s="67"/>
      <c r="I28" s="25"/>
      <c r="J28" s="42">
        <f t="shared" si="0"/>
        <v>0</v>
      </c>
    </row>
    <row r="29" spans="1:10" ht="16.5" customHeight="1" x14ac:dyDescent="0.2">
      <c r="A29" s="45"/>
      <c r="B29" s="46"/>
      <c r="C29" s="63"/>
      <c r="D29" s="49" t="s">
        <v>35</v>
      </c>
      <c r="E29" s="30" t="s">
        <v>37</v>
      </c>
      <c r="F29" s="37">
        <v>28000</v>
      </c>
      <c r="G29" s="19"/>
      <c r="H29" s="67"/>
      <c r="I29" s="25"/>
      <c r="J29" s="42">
        <f t="shared" si="0"/>
        <v>0</v>
      </c>
    </row>
    <row r="30" spans="1:10" ht="16.5" customHeight="1" x14ac:dyDescent="0.2">
      <c r="A30" s="45"/>
      <c r="B30" s="46"/>
      <c r="C30" s="63"/>
      <c r="D30" s="49" t="s">
        <v>36</v>
      </c>
      <c r="E30" s="30" t="s">
        <v>37</v>
      </c>
      <c r="F30" s="37">
        <v>28000</v>
      </c>
      <c r="G30" s="19"/>
      <c r="H30" s="67"/>
      <c r="I30" s="25"/>
      <c r="J30" s="42">
        <f t="shared" si="0"/>
        <v>0</v>
      </c>
    </row>
    <row r="31" spans="1:10" ht="16.5" customHeight="1" x14ac:dyDescent="0.2">
      <c r="A31" s="45"/>
      <c r="B31" s="46"/>
      <c r="C31" s="63"/>
      <c r="D31" s="49" t="s">
        <v>38</v>
      </c>
      <c r="E31" s="30" t="s">
        <v>37</v>
      </c>
      <c r="F31" s="37">
        <v>28000</v>
      </c>
      <c r="G31" s="19"/>
      <c r="H31" s="67"/>
      <c r="I31" s="25"/>
      <c r="J31" s="42">
        <f t="shared" si="0"/>
        <v>0</v>
      </c>
    </row>
    <row r="32" spans="1:10" ht="16.5" customHeight="1" x14ac:dyDescent="0.2">
      <c r="A32" s="45"/>
      <c r="B32" s="46"/>
      <c r="C32" s="63"/>
      <c r="D32" s="50" t="s">
        <v>51</v>
      </c>
      <c r="E32" s="30" t="s">
        <v>37</v>
      </c>
      <c r="F32" s="38">
        <v>5000</v>
      </c>
      <c r="G32" s="22"/>
      <c r="H32" s="67"/>
      <c r="I32" s="28"/>
      <c r="J32" s="42">
        <f t="shared" si="0"/>
        <v>0</v>
      </c>
    </row>
    <row r="33" spans="1:10" ht="16.5" customHeight="1" x14ac:dyDescent="0.2">
      <c r="A33" s="45"/>
      <c r="B33" s="46"/>
      <c r="C33" s="63"/>
      <c r="D33" s="69" t="s">
        <v>2</v>
      </c>
      <c r="E33" s="70"/>
      <c r="F33" s="39">
        <v>5000</v>
      </c>
      <c r="G33" s="20"/>
      <c r="H33" s="68"/>
      <c r="I33" s="26"/>
      <c r="J33" s="31">
        <f t="shared" si="0"/>
        <v>0</v>
      </c>
    </row>
    <row r="34" spans="1:10" ht="16.5" customHeight="1" x14ac:dyDescent="0.2">
      <c r="A34" s="45"/>
      <c r="B34" s="46"/>
      <c r="C34" s="92" t="s">
        <v>74</v>
      </c>
      <c r="D34" s="64" t="s">
        <v>28</v>
      </c>
      <c r="E34" s="65"/>
      <c r="F34" s="36">
        <v>487000</v>
      </c>
      <c r="G34" s="18"/>
      <c r="H34" s="66">
        <v>1800</v>
      </c>
      <c r="I34" s="24"/>
      <c r="J34" s="43">
        <f t="shared" si="0"/>
        <v>0</v>
      </c>
    </row>
    <row r="35" spans="1:10" ht="16.5" customHeight="1" x14ac:dyDescent="0.2">
      <c r="A35" s="45"/>
      <c r="B35" s="46"/>
      <c r="C35" s="63"/>
      <c r="D35" s="47" t="s">
        <v>33</v>
      </c>
      <c r="E35" s="48" t="s">
        <v>30</v>
      </c>
      <c r="F35" s="37">
        <v>325000</v>
      </c>
      <c r="G35" s="19"/>
      <c r="H35" s="67"/>
      <c r="I35" s="25"/>
      <c r="J35" s="42">
        <f t="shared" si="0"/>
        <v>0</v>
      </c>
    </row>
    <row r="36" spans="1:10" ht="16.5" customHeight="1" x14ac:dyDescent="0.2">
      <c r="A36" s="45"/>
      <c r="B36" s="46"/>
      <c r="C36" s="63"/>
      <c r="D36" s="49" t="s">
        <v>34</v>
      </c>
      <c r="E36" s="30" t="s">
        <v>37</v>
      </c>
      <c r="F36" s="37">
        <v>41000</v>
      </c>
      <c r="G36" s="19"/>
      <c r="H36" s="67"/>
      <c r="I36" s="25"/>
      <c r="J36" s="42">
        <f t="shared" si="0"/>
        <v>0</v>
      </c>
    </row>
    <row r="37" spans="1:10" ht="16.5" customHeight="1" x14ac:dyDescent="0.2">
      <c r="A37" s="45"/>
      <c r="B37" s="46"/>
      <c r="C37" s="63"/>
      <c r="D37" s="49" t="s">
        <v>35</v>
      </c>
      <c r="E37" s="30" t="s">
        <v>37</v>
      </c>
      <c r="F37" s="37">
        <v>41000</v>
      </c>
      <c r="G37" s="19"/>
      <c r="H37" s="67"/>
      <c r="I37" s="25"/>
      <c r="J37" s="42">
        <f t="shared" si="0"/>
        <v>0</v>
      </c>
    </row>
    <row r="38" spans="1:10" ht="16.5" customHeight="1" x14ac:dyDescent="0.2">
      <c r="A38" s="45"/>
      <c r="B38" s="46"/>
      <c r="C38" s="63"/>
      <c r="D38" s="49" t="s">
        <v>36</v>
      </c>
      <c r="E38" s="30" t="s">
        <v>37</v>
      </c>
      <c r="F38" s="37">
        <v>41000</v>
      </c>
      <c r="G38" s="19"/>
      <c r="H38" s="67"/>
      <c r="I38" s="25"/>
      <c r="J38" s="42">
        <f t="shared" si="0"/>
        <v>0</v>
      </c>
    </row>
    <row r="39" spans="1:10" ht="16.5" customHeight="1" x14ac:dyDescent="0.2">
      <c r="A39" s="45"/>
      <c r="B39" s="46"/>
      <c r="C39" s="63"/>
      <c r="D39" s="49" t="s">
        <v>38</v>
      </c>
      <c r="E39" s="30" t="s">
        <v>37</v>
      </c>
      <c r="F39" s="37">
        <v>41000</v>
      </c>
      <c r="G39" s="19"/>
      <c r="H39" s="67"/>
      <c r="I39" s="25"/>
      <c r="J39" s="42">
        <f t="shared" si="0"/>
        <v>0</v>
      </c>
    </row>
    <row r="40" spans="1:10" ht="16.5" customHeight="1" x14ac:dyDescent="0.2">
      <c r="A40" s="45"/>
      <c r="B40" s="46"/>
      <c r="C40" s="63"/>
      <c r="D40" s="50" t="s">
        <v>51</v>
      </c>
      <c r="E40" s="30" t="s">
        <v>37</v>
      </c>
      <c r="F40" s="38">
        <v>7000</v>
      </c>
      <c r="G40" s="22"/>
      <c r="H40" s="67"/>
      <c r="I40" s="28"/>
      <c r="J40" s="42">
        <f t="shared" si="0"/>
        <v>0</v>
      </c>
    </row>
    <row r="41" spans="1:10" ht="16.5" customHeight="1" x14ac:dyDescent="0.2">
      <c r="A41" s="45"/>
      <c r="B41" s="51"/>
      <c r="C41" s="63"/>
      <c r="D41" s="69" t="s">
        <v>2</v>
      </c>
      <c r="E41" s="70"/>
      <c r="F41" s="39">
        <v>7000</v>
      </c>
      <c r="G41" s="20"/>
      <c r="H41" s="68"/>
      <c r="I41" s="26"/>
      <c r="J41" s="31">
        <f t="shared" si="0"/>
        <v>0</v>
      </c>
    </row>
    <row r="42" spans="1:10" ht="16.5" customHeight="1" x14ac:dyDescent="0.2">
      <c r="A42" s="45"/>
      <c r="B42" s="46" t="s">
        <v>4</v>
      </c>
      <c r="C42" s="92" t="s">
        <v>55</v>
      </c>
      <c r="D42" s="93" t="s">
        <v>28</v>
      </c>
      <c r="E42" s="65"/>
      <c r="F42" s="40">
        <v>54000</v>
      </c>
      <c r="G42" s="21"/>
      <c r="H42" s="94">
        <v>200</v>
      </c>
      <c r="I42" s="27"/>
      <c r="J42" s="44">
        <f t="shared" si="0"/>
        <v>0</v>
      </c>
    </row>
    <row r="43" spans="1:10" ht="16.5" customHeight="1" x14ac:dyDescent="0.2">
      <c r="A43" s="45"/>
      <c r="B43" s="46"/>
      <c r="C43" s="63"/>
      <c r="D43" s="30" t="s">
        <v>19</v>
      </c>
      <c r="E43" s="30" t="s">
        <v>30</v>
      </c>
      <c r="F43" s="37">
        <v>38000</v>
      </c>
      <c r="G43" s="19"/>
      <c r="H43" s="67"/>
      <c r="I43" s="25"/>
      <c r="J43" s="42">
        <f t="shared" si="0"/>
        <v>0</v>
      </c>
    </row>
    <row r="44" spans="1:10" ht="16.5" customHeight="1" x14ac:dyDescent="0.2">
      <c r="A44" s="45"/>
      <c r="B44" s="46"/>
      <c r="C44" s="63"/>
      <c r="D44" s="30" t="s">
        <v>20</v>
      </c>
      <c r="E44" s="30" t="s">
        <v>30</v>
      </c>
      <c r="F44" s="37">
        <v>38000</v>
      </c>
      <c r="G44" s="19"/>
      <c r="H44" s="67"/>
      <c r="I44" s="25"/>
      <c r="J44" s="42">
        <f t="shared" si="0"/>
        <v>0</v>
      </c>
    </row>
    <row r="45" spans="1:10" ht="16.5" customHeight="1" x14ac:dyDescent="0.2">
      <c r="A45" s="45"/>
      <c r="B45" s="46"/>
      <c r="C45" s="63"/>
      <c r="D45" s="30" t="s">
        <v>21</v>
      </c>
      <c r="E45" s="30" t="s">
        <v>31</v>
      </c>
      <c r="F45" s="37">
        <v>17000</v>
      </c>
      <c r="G45" s="19"/>
      <c r="H45" s="67"/>
      <c r="I45" s="25"/>
      <c r="J45" s="42">
        <f t="shared" si="0"/>
        <v>0</v>
      </c>
    </row>
    <row r="46" spans="1:10" ht="16.5" customHeight="1" x14ac:dyDescent="0.2">
      <c r="A46" s="45"/>
      <c r="B46" s="46"/>
      <c r="C46" s="63"/>
      <c r="D46" s="30" t="s">
        <v>22</v>
      </c>
      <c r="E46" s="30" t="s">
        <v>32</v>
      </c>
      <c r="F46" s="37">
        <v>22000</v>
      </c>
      <c r="G46" s="19"/>
      <c r="H46" s="67"/>
      <c r="I46" s="25"/>
      <c r="J46" s="42">
        <f t="shared" si="0"/>
        <v>0</v>
      </c>
    </row>
    <row r="47" spans="1:10" ht="16.5" customHeight="1" x14ac:dyDescent="0.2">
      <c r="A47" s="45"/>
      <c r="B47" s="46"/>
      <c r="C47" s="63"/>
      <c r="D47" s="30" t="s">
        <v>23</v>
      </c>
      <c r="E47" s="30" t="s">
        <v>31</v>
      </c>
      <c r="F47" s="37">
        <v>17000</v>
      </c>
      <c r="G47" s="19"/>
      <c r="H47" s="67"/>
      <c r="I47" s="25"/>
      <c r="J47" s="42">
        <f t="shared" si="0"/>
        <v>0</v>
      </c>
    </row>
    <row r="48" spans="1:10" ht="16.5" customHeight="1" x14ac:dyDescent="0.2">
      <c r="A48" s="45"/>
      <c r="B48" s="46"/>
      <c r="C48" s="63"/>
      <c r="D48" s="95" t="s">
        <v>2</v>
      </c>
      <c r="E48" s="95"/>
      <c r="F48" s="39">
        <v>700</v>
      </c>
      <c r="G48" s="20"/>
      <c r="H48" s="68"/>
      <c r="I48" s="26"/>
      <c r="J48" s="42">
        <f t="shared" si="0"/>
        <v>0</v>
      </c>
    </row>
    <row r="49" spans="1:10" ht="16.5" customHeight="1" x14ac:dyDescent="0.2">
      <c r="A49" s="45"/>
      <c r="B49" s="46"/>
      <c r="C49" s="92" t="s">
        <v>56</v>
      </c>
      <c r="D49" s="93" t="s">
        <v>28</v>
      </c>
      <c r="E49" s="65"/>
      <c r="F49" s="40">
        <v>54000</v>
      </c>
      <c r="G49" s="21"/>
      <c r="H49" s="94">
        <v>200</v>
      </c>
      <c r="I49" s="27"/>
      <c r="J49" s="44">
        <f t="shared" si="0"/>
        <v>0</v>
      </c>
    </row>
    <row r="50" spans="1:10" ht="16.5" customHeight="1" x14ac:dyDescent="0.2">
      <c r="A50" s="45"/>
      <c r="B50" s="46"/>
      <c r="C50" s="63"/>
      <c r="D50" s="30" t="s">
        <v>19</v>
      </c>
      <c r="E50" s="30" t="s">
        <v>30</v>
      </c>
      <c r="F50" s="37">
        <v>38000</v>
      </c>
      <c r="G50" s="19"/>
      <c r="H50" s="67"/>
      <c r="I50" s="25"/>
      <c r="J50" s="42">
        <f t="shared" si="0"/>
        <v>0</v>
      </c>
    </row>
    <row r="51" spans="1:10" ht="16.5" customHeight="1" x14ac:dyDescent="0.2">
      <c r="A51" s="45"/>
      <c r="B51" s="46"/>
      <c r="C51" s="63"/>
      <c r="D51" s="30" t="s">
        <v>20</v>
      </c>
      <c r="E51" s="30" t="s">
        <v>30</v>
      </c>
      <c r="F51" s="37">
        <v>38000</v>
      </c>
      <c r="G51" s="19"/>
      <c r="H51" s="67"/>
      <c r="I51" s="25"/>
      <c r="J51" s="42">
        <f t="shared" si="0"/>
        <v>0</v>
      </c>
    </row>
    <row r="52" spans="1:10" ht="16.5" customHeight="1" x14ac:dyDescent="0.2">
      <c r="A52" s="45"/>
      <c r="B52" s="46"/>
      <c r="C52" s="63"/>
      <c r="D52" s="30" t="s">
        <v>21</v>
      </c>
      <c r="E52" s="30" t="s">
        <v>31</v>
      </c>
      <c r="F52" s="37">
        <v>17000</v>
      </c>
      <c r="G52" s="19"/>
      <c r="H52" s="67"/>
      <c r="I52" s="25"/>
      <c r="J52" s="42">
        <f t="shared" si="0"/>
        <v>0</v>
      </c>
    </row>
    <row r="53" spans="1:10" ht="16.5" customHeight="1" x14ac:dyDescent="0.2">
      <c r="A53" s="45"/>
      <c r="B53" s="46"/>
      <c r="C53" s="63"/>
      <c r="D53" s="30" t="s">
        <v>22</v>
      </c>
      <c r="E53" s="30" t="s">
        <v>32</v>
      </c>
      <c r="F53" s="37">
        <v>22000</v>
      </c>
      <c r="G53" s="19"/>
      <c r="H53" s="67"/>
      <c r="I53" s="25"/>
      <c r="J53" s="42">
        <f t="shared" si="0"/>
        <v>0</v>
      </c>
    </row>
    <row r="54" spans="1:10" ht="16.5" customHeight="1" x14ac:dyDescent="0.2">
      <c r="A54" s="45"/>
      <c r="B54" s="46"/>
      <c r="C54" s="63"/>
      <c r="D54" s="30" t="s">
        <v>23</v>
      </c>
      <c r="E54" s="30" t="s">
        <v>31</v>
      </c>
      <c r="F54" s="37">
        <v>17000</v>
      </c>
      <c r="G54" s="19"/>
      <c r="H54" s="67"/>
      <c r="I54" s="25"/>
      <c r="J54" s="42">
        <f t="shared" si="0"/>
        <v>0</v>
      </c>
    </row>
    <row r="55" spans="1:10" ht="16.5" customHeight="1" x14ac:dyDescent="0.2">
      <c r="A55" s="45"/>
      <c r="B55" s="46"/>
      <c r="C55" s="63"/>
      <c r="D55" s="95" t="s">
        <v>2</v>
      </c>
      <c r="E55" s="95"/>
      <c r="F55" s="39">
        <v>700</v>
      </c>
      <c r="G55" s="20"/>
      <c r="H55" s="68"/>
      <c r="I55" s="26"/>
      <c r="J55" s="42">
        <f t="shared" si="0"/>
        <v>0</v>
      </c>
    </row>
    <row r="56" spans="1:10" ht="16.5" customHeight="1" x14ac:dyDescent="0.2">
      <c r="A56" s="45"/>
      <c r="B56" s="46"/>
      <c r="C56" s="92" t="s">
        <v>57</v>
      </c>
      <c r="D56" s="93" t="s">
        <v>28</v>
      </c>
      <c r="E56" s="65"/>
      <c r="F56" s="40">
        <v>27000</v>
      </c>
      <c r="G56" s="21"/>
      <c r="H56" s="94">
        <v>100</v>
      </c>
      <c r="I56" s="27"/>
      <c r="J56" s="44">
        <f t="shared" si="0"/>
        <v>0</v>
      </c>
    </row>
    <row r="57" spans="1:10" ht="16.5" customHeight="1" x14ac:dyDescent="0.2">
      <c r="A57" s="45"/>
      <c r="B57" s="46"/>
      <c r="C57" s="63"/>
      <c r="D57" s="30" t="s">
        <v>19</v>
      </c>
      <c r="E57" s="30" t="s">
        <v>30</v>
      </c>
      <c r="F57" s="37">
        <v>19000</v>
      </c>
      <c r="G57" s="19"/>
      <c r="H57" s="67"/>
      <c r="I57" s="25"/>
      <c r="J57" s="42">
        <f t="shared" si="0"/>
        <v>0</v>
      </c>
    </row>
    <row r="58" spans="1:10" ht="16.5" customHeight="1" x14ac:dyDescent="0.2">
      <c r="A58" s="45"/>
      <c r="B58" s="46"/>
      <c r="C58" s="63"/>
      <c r="D58" s="30" t="s">
        <v>20</v>
      </c>
      <c r="E58" s="30" t="s">
        <v>30</v>
      </c>
      <c r="F58" s="37">
        <v>19000</v>
      </c>
      <c r="G58" s="19"/>
      <c r="H58" s="67"/>
      <c r="I58" s="25"/>
      <c r="J58" s="42">
        <f t="shared" si="0"/>
        <v>0</v>
      </c>
    </row>
    <row r="59" spans="1:10" ht="16.5" customHeight="1" x14ac:dyDescent="0.2">
      <c r="A59" s="45"/>
      <c r="B59" s="46"/>
      <c r="C59" s="63"/>
      <c r="D59" s="30" t="s">
        <v>21</v>
      </c>
      <c r="E59" s="30" t="s">
        <v>31</v>
      </c>
      <c r="F59" s="37">
        <v>8000</v>
      </c>
      <c r="G59" s="19"/>
      <c r="H59" s="67"/>
      <c r="I59" s="25"/>
      <c r="J59" s="42">
        <f t="shared" si="0"/>
        <v>0</v>
      </c>
    </row>
    <row r="60" spans="1:10" ht="16.5" customHeight="1" x14ac:dyDescent="0.2">
      <c r="A60" s="45"/>
      <c r="B60" s="46"/>
      <c r="C60" s="63"/>
      <c r="D60" s="30" t="s">
        <v>22</v>
      </c>
      <c r="E60" s="30" t="s">
        <v>32</v>
      </c>
      <c r="F60" s="37">
        <v>11000</v>
      </c>
      <c r="G60" s="23"/>
      <c r="H60" s="67"/>
      <c r="I60" s="25"/>
      <c r="J60" s="42">
        <f t="shared" si="0"/>
        <v>0</v>
      </c>
    </row>
    <row r="61" spans="1:10" ht="16.5" customHeight="1" x14ac:dyDescent="0.2">
      <c r="A61" s="45"/>
      <c r="B61" s="46"/>
      <c r="C61" s="63"/>
      <c r="D61" s="30" t="s">
        <v>23</v>
      </c>
      <c r="E61" s="30" t="s">
        <v>31</v>
      </c>
      <c r="F61" s="37">
        <v>8000</v>
      </c>
      <c r="G61" s="19"/>
      <c r="H61" s="67"/>
      <c r="I61" s="25"/>
      <c r="J61" s="42">
        <f t="shared" si="0"/>
        <v>0</v>
      </c>
    </row>
    <row r="62" spans="1:10" ht="16.5" customHeight="1" x14ac:dyDescent="0.2">
      <c r="A62" s="45"/>
      <c r="B62" s="46"/>
      <c r="C62" s="63"/>
      <c r="D62" s="95" t="s">
        <v>2</v>
      </c>
      <c r="E62" s="95"/>
      <c r="F62" s="39">
        <v>400</v>
      </c>
      <c r="G62" s="20"/>
      <c r="H62" s="68"/>
      <c r="I62" s="26"/>
      <c r="J62" s="42">
        <f t="shared" si="0"/>
        <v>0</v>
      </c>
    </row>
    <row r="63" spans="1:10" ht="16.5" customHeight="1" x14ac:dyDescent="0.2">
      <c r="A63" s="45"/>
      <c r="B63" s="46"/>
      <c r="C63" s="92" t="s">
        <v>75</v>
      </c>
      <c r="D63" s="93" t="s">
        <v>28</v>
      </c>
      <c r="E63" s="65"/>
      <c r="F63" s="40">
        <v>28000</v>
      </c>
      <c r="G63" s="21"/>
      <c r="H63" s="94">
        <v>100</v>
      </c>
      <c r="I63" s="27"/>
      <c r="J63" s="44">
        <f t="shared" si="0"/>
        <v>0</v>
      </c>
    </row>
    <row r="64" spans="1:10" ht="16.5" customHeight="1" x14ac:dyDescent="0.2">
      <c r="A64" s="45"/>
      <c r="B64" s="46"/>
      <c r="C64" s="63"/>
      <c r="D64" s="30" t="s">
        <v>19</v>
      </c>
      <c r="E64" s="30" t="s">
        <v>30</v>
      </c>
      <c r="F64" s="37">
        <v>19000</v>
      </c>
      <c r="G64" s="19"/>
      <c r="H64" s="67"/>
      <c r="I64" s="25"/>
      <c r="J64" s="42">
        <f t="shared" si="0"/>
        <v>0</v>
      </c>
    </row>
    <row r="65" spans="1:10" ht="16.5" customHeight="1" x14ac:dyDescent="0.2">
      <c r="A65" s="45"/>
      <c r="B65" s="46"/>
      <c r="C65" s="63"/>
      <c r="D65" s="30" t="s">
        <v>20</v>
      </c>
      <c r="E65" s="30" t="s">
        <v>30</v>
      </c>
      <c r="F65" s="37">
        <v>19000</v>
      </c>
      <c r="G65" s="19"/>
      <c r="H65" s="67"/>
      <c r="I65" s="25"/>
      <c r="J65" s="42">
        <f t="shared" si="0"/>
        <v>0</v>
      </c>
    </row>
    <row r="66" spans="1:10" ht="16.5" customHeight="1" x14ac:dyDescent="0.2">
      <c r="A66" s="45"/>
      <c r="B66" s="46"/>
      <c r="C66" s="63"/>
      <c r="D66" s="30" t="s">
        <v>21</v>
      </c>
      <c r="E66" s="30" t="s">
        <v>31</v>
      </c>
      <c r="F66" s="37">
        <v>9000</v>
      </c>
      <c r="G66" s="19"/>
      <c r="H66" s="67"/>
      <c r="I66" s="25"/>
      <c r="J66" s="42">
        <f t="shared" si="0"/>
        <v>0</v>
      </c>
    </row>
    <row r="67" spans="1:10" ht="16.5" customHeight="1" x14ac:dyDescent="0.2">
      <c r="A67" s="45"/>
      <c r="B67" s="46"/>
      <c r="C67" s="63"/>
      <c r="D67" s="30" t="s">
        <v>22</v>
      </c>
      <c r="E67" s="30" t="s">
        <v>32</v>
      </c>
      <c r="F67" s="37">
        <v>11000</v>
      </c>
      <c r="G67" s="19"/>
      <c r="H67" s="67"/>
      <c r="I67" s="25"/>
      <c r="J67" s="42">
        <f t="shared" si="0"/>
        <v>0</v>
      </c>
    </row>
    <row r="68" spans="1:10" ht="16.5" customHeight="1" x14ac:dyDescent="0.2">
      <c r="A68" s="45"/>
      <c r="B68" s="46"/>
      <c r="C68" s="63"/>
      <c r="D68" s="30" t="s">
        <v>23</v>
      </c>
      <c r="E68" s="30" t="s">
        <v>31</v>
      </c>
      <c r="F68" s="37">
        <v>9000</v>
      </c>
      <c r="G68" s="19"/>
      <c r="H68" s="67"/>
      <c r="I68" s="25"/>
      <c r="J68" s="42">
        <f t="shared" si="0"/>
        <v>0</v>
      </c>
    </row>
    <row r="69" spans="1:10" ht="16.5" customHeight="1" x14ac:dyDescent="0.2">
      <c r="A69" s="45"/>
      <c r="B69" s="46"/>
      <c r="C69" s="63"/>
      <c r="D69" s="95" t="s">
        <v>2</v>
      </c>
      <c r="E69" s="95"/>
      <c r="F69" s="39">
        <v>400</v>
      </c>
      <c r="G69" s="20"/>
      <c r="H69" s="68"/>
      <c r="I69" s="26"/>
      <c r="J69" s="42">
        <f t="shared" si="0"/>
        <v>0</v>
      </c>
    </row>
    <row r="70" spans="1:10" ht="16.5" customHeight="1" x14ac:dyDescent="0.2">
      <c r="A70" s="45"/>
      <c r="B70" s="46"/>
      <c r="C70" s="92" t="s">
        <v>76</v>
      </c>
      <c r="D70" s="93" t="s">
        <v>28</v>
      </c>
      <c r="E70" s="65"/>
      <c r="F70" s="40">
        <v>27000</v>
      </c>
      <c r="G70" s="21"/>
      <c r="H70" s="94">
        <v>100</v>
      </c>
      <c r="I70" s="27"/>
      <c r="J70" s="44">
        <f t="shared" si="0"/>
        <v>0</v>
      </c>
    </row>
    <row r="71" spans="1:10" ht="16.5" customHeight="1" x14ac:dyDescent="0.2">
      <c r="A71" s="45"/>
      <c r="B71" s="46"/>
      <c r="C71" s="63"/>
      <c r="D71" s="30" t="s">
        <v>19</v>
      </c>
      <c r="E71" s="30" t="s">
        <v>30</v>
      </c>
      <c r="F71" s="37">
        <v>19000</v>
      </c>
      <c r="G71" s="19"/>
      <c r="H71" s="67"/>
      <c r="I71" s="25"/>
      <c r="J71" s="42">
        <f t="shared" si="0"/>
        <v>0</v>
      </c>
    </row>
    <row r="72" spans="1:10" ht="16.5" customHeight="1" x14ac:dyDescent="0.2">
      <c r="A72" s="45"/>
      <c r="B72" s="46"/>
      <c r="C72" s="63"/>
      <c r="D72" s="30" t="s">
        <v>20</v>
      </c>
      <c r="E72" s="30" t="s">
        <v>30</v>
      </c>
      <c r="F72" s="37">
        <v>19000</v>
      </c>
      <c r="G72" s="19"/>
      <c r="H72" s="67"/>
      <c r="I72" s="25"/>
      <c r="J72" s="42">
        <f t="shared" si="0"/>
        <v>0</v>
      </c>
    </row>
    <row r="73" spans="1:10" ht="16.5" customHeight="1" x14ac:dyDescent="0.2">
      <c r="A73" s="45"/>
      <c r="B73" s="46"/>
      <c r="C73" s="63"/>
      <c r="D73" s="30" t="s">
        <v>21</v>
      </c>
      <c r="E73" s="30" t="s">
        <v>31</v>
      </c>
      <c r="F73" s="37">
        <v>9000</v>
      </c>
      <c r="G73" s="19"/>
      <c r="H73" s="67"/>
      <c r="I73" s="25"/>
      <c r="J73" s="42">
        <f t="shared" si="0"/>
        <v>0</v>
      </c>
    </row>
    <row r="74" spans="1:10" ht="16.5" customHeight="1" x14ac:dyDescent="0.2">
      <c r="A74" s="45"/>
      <c r="B74" s="46"/>
      <c r="C74" s="63"/>
      <c r="D74" s="30" t="s">
        <v>22</v>
      </c>
      <c r="E74" s="30" t="s">
        <v>32</v>
      </c>
      <c r="F74" s="37">
        <v>11000</v>
      </c>
      <c r="G74" s="23"/>
      <c r="H74" s="67"/>
      <c r="I74" s="25"/>
      <c r="J74" s="42">
        <f t="shared" ref="J74:J95" si="1">G74*I74</f>
        <v>0</v>
      </c>
    </row>
    <row r="75" spans="1:10" ht="16.5" customHeight="1" x14ac:dyDescent="0.2">
      <c r="A75" s="45"/>
      <c r="B75" s="46"/>
      <c r="C75" s="63"/>
      <c r="D75" s="30" t="s">
        <v>23</v>
      </c>
      <c r="E75" s="30" t="s">
        <v>31</v>
      </c>
      <c r="F75" s="37">
        <v>9000</v>
      </c>
      <c r="G75" s="19"/>
      <c r="H75" s="67"/>
      <c r="I75" s="25"/>
      <c r="J75" s="42">
        <f t="shared" si="1"/>
        <v>0</v>
      </c>
    </row>
    <row r="76" spans="1:10" ht="16.5" customHeight="1" x14ac:dyDescent="0.2">
      <c r="A76" s="45"/>
      <c r="B76" s="46"/>
      <c r="C76" s="82"/>
      <c r="D76" s="95" t="s">
        <v>2</v>
      </c>
      <c r="E76" s="95"/>
      <c r="F76" s="39">
        <v>400</v>
      </c>
      <c r="G76" s="20"/>
      <c r="H76" s="68"/>
      <c r="I76" s="26"/>
      <c r="J76" s="31">
        <f t="shared" si="1"/>
        <v>0</v>
      </c>
    </row>
    <row r="77" spans="1:10" ht="16.5" customHeight="1" x14ac:dyDescent="0.2">
      <c r="A77" s="45"/>
      <c r="B77" s="46"/>
      <c r="C77" s="92" t="s">
        <v>77</v>
      </c>
      <c r="D77" s="93" t="s">
        <v>28</v>
      </c>
      <c r="E77" s="65"/>
      <c r="F77" s="40">
        <v>14000</v>
      </c>
      <c r="G77" s="21"/>
      <c r="H77" s="94">
        <v>50</v>
      </c>
      <c r="I77" s="27"/>
      <c r="J77" s="44">
        <f t="shared" si="1"/>
        <v>0</v>
      </c>
    </row>
    <row r="78" spans="1:10" ht="16.5" customHeight="1" x14ac:dyDescent="0.2">
      <c r="A78" s="45"/>
      <c r="B78" s="46"/>
      <c r="C78" s="63"/>
      <c r="D78" s="30" t="s">
        <v>19</v>
      </c>
      <c r="E78" s="30" t="s">
        <v>30</v>
      </c>
      <c r="F78" s="37">
        <v>10000</v>
      </c>
      <c r="G78" s="19"/>
      <c r="H78" s="67"/>
      <c r="I78" s="25"/>
      <c r="J78" s="42">
        <f t="shared" si="1"/>
        <v>0</v>
      </c>
    </row>
    <row r="79" spans="1:10" ht="16.5" customHeight="1" x14ac:dyDescent="0.2">
      <c r="A79" s="45"/>
      <c r="B79" s="46"/>
      <c r="C79" s="63"/>
      <c r="D79" s="30" t="s">
        <v>20</v>
      </c>
      <c r="E79" s="30" t="s">
        <v>30</v>
      </c>
      <c r="F79" s="37">
        <v>10000</v>
      </c>
      <c r="G79" s="19"/>
      <c r="H79" s="67"/>
      <c r="I79" s="25"/>
      <c r="J79" s="42">
        <f t="shared" si="1"/>
        <v>0</v>
      </c>
    </row>
    <row r="80" spans="1:10" ht="16.5" customHeight="1" x14ac:dyDescent="0.2">
      <c r="A80" s="45"/>
      <c r="B80" s="46"/>
      <c r="C80" s="63"/>
      <c r="D80" s="30" t="s">
        <v>21</v>
      </c>
      <c r="E80" s="30" t="s">
        <v>31</v>
      </c>
      <c r="F80" s="37">
        <v>5000</v>
      </c>
      <c r="G80" s="19"/>
      <c r="H80" s="67"/>
      <c r="I80" s="25"/>
      <c r="J80" s="42">
        <f t="shared" si="1"/>
        <v>0</v>
      </c>
    </row>
    <row r="81" spans="1:10" ht="16.5" customHeight="1" x14ac:dyDescent="0.2">
      <c r="A81" s="45"/>
      <c r="B81" s="46"/>
      <c r="C81" s="63"/>
      <c r="D81" s="30" t="s">
        <v>22</v>
      </c>
      <c r="E81" s="30" t="s">
        <v>32</v>
      </c>
      <c r="F81" s="37">
        <v>6000</v>
      </c>
      <c r="G81" s="19"/>
      <c r="H81" s="67"/>
      <c r="I81" s="25"/>
      <c r="J81" s="42">
        <f t="shared" si="1"/>
        <v>0</v>
      </c>
    </row>
    <row r="82" spans="1:10" ht="16.5" customHeight="1" x14ac:dyDescent="0.2">
      <c r="A82" s="45"/>
      <c r="B82" s="46"/>
      <c r="C82" s="63"/>
      <c r="D82" s="30" t="s">
        <v>23</v>
      </c>
      <c r="E82" s="30" t="s">
        <v>31</v>
      </c>
      <c r="F82" s="37">
        <v>5000</v>
      </c>
      <c r="G82" s="19"/>
      <c r="H82" s="67"/>
      <c r="I82" s="25"/>
      <c r="J82" s="42">
        <f t="shared" si="1"/>
        <v>0</v>
      </c>
    </row>
    <row r="83" spans="1:10" ht="16.5" customHeight="1" x14ac:dyDescent="0.2">
      <c r="A83" s="45"/>
      <c r="B83" s="46"/>
      <c r="C83" s="63"/>
      <c r="D83" s="95" t="s">
        <v>2</v>
      </c>
      <c r="E83" s="95"/>
      <c r="F83" s="39">
        <v>200</v>
      </c>
      <c r="G83" s="20"/>
      <c r="H83" s="68"/>
      <c r="I83" s="26"/>
      <c r="J83" s="42">
        <f t="shared" si="1"/>
        <v>0</v>
      </c>
    </row>
    <row r="84" spans="1:10" ht="16.5" customHeight="1" x14ac:dyDescent="0.2">
      <c r="A84" s="45"/>
      <c r="B84" s="46"/>
      <c r="C84" s="92" t="s">
        <v>78</v>
      </c>
      <c r="D84" s="93" t="s">
        <v>28</v>
      </c>
      <c r="E84" s="65"/>
      <c r="F84" s="40">
        <v>15000</v>
      </c>
      <c r="G84" s="21"/>
      <c r="H84" s="94">
        <v>50</v>
      </c>
      <c r="I84" s="27"/>
      <c r="J84" s="44">
        <f t="shared" si="1"/>
        <v>0</v>
      </c>
    </row>
    <row r="85" spans="1:10" ht="16.5" customHeight="1" x14ac:dyDescent="0.2">
      <c r="A85" s="45"/>
      <c r="B85" s="46"/>
      <c r="C85" s="63"/>
      <c r="D85" s="30" t="s">
        <v>19</v>
      </c>
      <c r="E85" s="30" t="s">
        <v>30</v>
      </c>
      <c r="F85" s="37">
        <v>10000</v>
      </c>
      <c r="G85" s="19"/>
      <c r="H85" s="67"/>
      <c r="I85" s="25"/>
      <c r="J85" s="42">
        <f t="shared" si="1"/>
        <v>0</v>
      </c>
    </row>
    <row r="86" spans="1:10" ht="16.5" customHeight="1" x14ac:dyDescent="0.2">
      <c r="A86" s="45"/>
      <c r="B86" s="46"/>
      <c r="C86" s="63"/>
      <c r="D86" s="30" t="s">
        <v>20</v>
      </c>
      <c r="E86" s="30" t="s">
        <v>30</v>
      </c>
      <c r="F86" s="37">
        <v>10000</v>
      </c>
      <c r="G86" s="19"/>
      <c r="H86" s="67"/>
      <c r="I86" s="25"/>
      <c r="J86" s="42">
        <f t="shared" si="1"/>
        <v>0</v>
      </c>
    </row>
    <row r="87" spans="1:10" ht="16.5" customHeight="1" x14ac:dyDescent="0.2">
      <c r="A87" s="45"/>
      <c r="B87" s="46"/>
      <c r="C87" s="63"/>
      <c r="D87" s="30" t="s">
        <v>21</v>
      </c>
      <c r="E87" s="30" t="s">
        <v>31</v>
      </c>
      <c r="F87" s="37">
        <v>5000</v>
      </c>
      <c r="G87" s="19"/>
      <c r="H87" s="67"/>
      <c r="I87" s="25"/>
      <c r="J87" s="42">
        <f t="shared" si="1"/>
        <v>0</v>
      </c>
    </row>
    <row r="88" spans="1:10" ht="16.5" customHeight="1" x14ac:dyDescent="0.2">
      <c r="A88" s="45"/>
      <c r="B88" s="46"/>
      <c r="C88" s="63"/>
      <c r="D88" s="30" t="s">
        <v>22</v>
      </c>
      <c r="E88" s="30" t="s">
        <v>32</v>
      </c>
      <c r="F88" s="37">
        <v>6000</v>
      </c>
      <c r="G88" s="23"/>
      <c r="H88" s="67"/>
      <c r="I88" s="25"/>
      <c r="J88" s="42">
        <f t="shared" si="1"/>
        <v>0</v>
      </c>
    </row>
    <row r="89" spans="1:10" ht="16.5" customHeight="1" x14ac:dyDescent="0.2">
      <c r="A89" s="45"/>
      <c r="B89" s="46"/>
      <c r="C89" s="63"/>
      <c r="D89" s="30" t="s">
        <v>23</v>
      </c>
      <c r="E89" s="30" t="s">
        <v>31</v>
      </c>
      <c r="F89" s="37">
        <v>5000</v>
      </c>
      <c r="G89" s="19"/>
      <c r="H89" s="67"/>
      <c r="I89" s="25"/>
      <c r="J89" s="42">
        <f t="shared" si="1"/>
        <v>0</v>
      </c>
    </row>
    <row r="90" spans="1:10" ht="16.5" customHeight="1" x14ac:dyDescent="0.2">
      <c r="A90" s="45"/>
      <c r="B90" s="46"/>
      <c r="C90" s="63"/>
      <c r="D90" s="95" t="s">
        <v>2</v>
      </c>
      <c r="E90" s="95"/>
      <c r="F90" s="39">
        <v>200</v>
      </c>
      <c r="G90" s="20"/>
      <c r="H90" s="68"/>
      <c r="I90" s="26"/>
      <c r="J90" s="42">
        <f t="shared" si="1"/>
        <v>0</v>
      </c>
    </row>
    <row r="91" spans="1:10" ht="16.5" customHeight="1" x14ac:dyDescent="0.2">
      <c r="A91" s="52" t="s">
        <v>9</v>
      </c>
      <c r="B91" s="53" t="s">
        <v>5</v>
      </c>
      <c r="C91" s="54"/>
      <c r="D91" s="93" t="s">
        <v>7</v>
      </c>
      <c r="E91" s="65"/>
      <c r="F91" s="40">
        <v>90</v>
      </c>
      <c r="G91" s="21"/>
      <c r="H91" s="99"/>
      <c r="I91" s="27"/>
      <c r="J91" s="41">
        <f t="shared" si="1"/>
        <v>0</v>
      </c>
    </row>
    <row r="92" spans="1:10" ht="16.5" customHeight="1" x14ac:dyDescent="0.2">
      <c r="A92" s="45"/>
      <c r="B92" s="55" t="s">
        <v>6</v>
      </c>
      <c r="C92" s="56"/>
      <c r="D92" s="102" t="s">
        <v>7</v>
      </c>
      <c r="E92" s="103"/>
      <c r="F92" s="37">
        <v>80</v>
      </c>
      <c r="G92" s="19"/>
      <c r="H92" s="100"/>
      <c r="I92" s="25"/>
      <c r="J92" s="42">
        <f t="shared" si="1"/>
        <v>0</v>
      </c>
    </row>
    <row r="93" spans="1:10" ht="16.5" customHeight="1" x14ac:dyDescent="0.2">
      <c r="A93" s="45"/>
      <c r="B93" s="55" t="s">
        <v>8</v>
      </c>
      <c r="C93" s="56"/>
      <c r="D93" s="102" t="s">
        <v>7</v>
      </c>
      <c r="E93" s="103"/>
      <c r="F93" s="37">
        <v>65</v>
      </c>
      <c r="G93" s="19"/>
      <c r="H93" s="100"/>
      <c r="I93" s="25"/>
      <c r="J93" s="42">
        <f t="shared" si="1"/>
        <v>0</v>
      </c>
    </row>
    <row r="94" spans="1:10" ht="16.5" customHeight="1" x14ac:dyDescent="0.2">
      <c r="A94" s="45"/>
      <c r="B94" s="57" t="s">
        <v>13</v>
      </c>
      <c r="C94" s="58"/>
      <c r="D94" s="104" t="s">
        <v>67</v>
      </c>
      <c r="E94" s="103"/>
      <c r="F94" s="38">
        <v>1500</v>
      </c>
      <c r="G94" s="22"/>
      <c r="H94" s="100"/>
      <c r="I94" s="25"/>
      <c r="J94" s="42">
        <f t="shared" si="1"/>
        <v>0</v>
      </c>
    </row>
    <row r="95" spans="1:10" ht="16.5" customHeight="1" x14ac:dyDescent="0.2">
      <c r="A95" s="59"/>
      <c r="B95" s="60" t="s">
        <v>54</v>
      </c>
      <c r="C95" s="61"/>
      <c r="D95" s="70" t="s">
        <v>14</v>
      </c>
      <c r="E95" s="105"/>
      <c r="F95" s="39">
        <v>4500</v>
      </c>
      <c r="G95" s="20"/>
      <c r="H95" s="101"/>
      <c r="I95" s="26"/>
      <c r="J95" s="31">
        <f t="shared" si="1"/>
        <v>0</v>
      </c>
    </row>
    <row r="96" spans="1:10" ht="16.5" customHeight="1" x14ac:dyDescent="0.2">
      <c r="A96" s="76" t="s">
        <v>11</v>
      </c>
      <c r="B96" s="95"/>
      <c r="C96" s="95"/>
      <c r="D96" s="95"/>
      <c r="E96" s="95"/>
      <c r="F96" s="95"/>
      <c r="G96" s="95"/>
      <c r="H96" s="95"/>
      <c r="I96" s="95"/>
      <c r="J96" s="62">
        <f>SUM(J10:J95)</f>
        <v>0</v>
      </c>
    </row>
    <row r="97" spans="1:10" ht="9.75" customHeigh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6.5" customHeight="1" x14ac:dyDescent="0.2">
      <c r="B98" s="3"/>
      <c r="C98" s="3"/>
      <c r="D98" s="3"/>
      <c r="E98" s="3"/>
      <c r="F98" s="3"/>
      <c r="G98" s="3"/>
      <c r="H98" s="3"/>
      <c r="I98" s="3"/>
      <c r="J98" s="3"/>
    </row>
    <row r="99" spans="1:10" ht="16.5" customHeight="1" x14ac:dyDescent="0.2">
      <c r="A99" s="29" t="s">
        <v>41</v>
      </c>
      <c r="B99" s="3"/>
      <c r="C99" s="3"/>
      <c r="D99" s="3"/>
      <c r="E99" s="5"/>
      <c r="F99" s="3"/>
      <c r="G99" s="3"/>
      <c r="H99" s="3"/>
      <c r="I99" s="3"/>
      <c r="J99" s="3"/>
    </row>
    <row r="100" spans="1:10" ht="16.5" customHeight="1" x14ac:dyDescent="0.2">
      <c r="A100" s="108"/>
      <c r="B100" s="109"/>
      <c r="C100" s="109"/>
      <c r="D100" s="109"/>
      <c r="E100" s="109"/>
      <c r="F100" s="109"/>
      <c r="G100" s="109"/>
      <c r="H100" s="109"/>
      <c r="I100" s="109"/>
      <c r="J100" s="109"/>
    </row>
    <row r="101" spans="1:10" ht="16.5" customHeight="1" x14ac:dyDescent="0.2">
      <c r="A101" s="110"/>
      <c r="B101" s="111"/>
      <c r="C101" s="111"/>
      <c r="D101" s="111"/>
      <c r="E101" s="111"/>
      <c r="F101" s="111"/>
      <c r="G101" s="111"/>
      <c r="H101" s="111"/>
      <c r="I101" s="111"/>
      <c r="J101" s="111"/>
    </row>
    <row r="102" spans="1:10" ht="16.5" customHeight="1" x14ac:dyDescent="0.2">
      <c r="A102" s="110"/>
      <c r="B102" s="111"/>
      <c r="C102" s="111"/>
      <c r="D102" s="111"/>
      <c r="E102" s="111"/>
      <c r="F102" s="111"/>
      <c r="G102" s="111"/>
      <c r="H102" s="111"/>
      <c r="I102" s="111"/>
      <c r="J102" s="111"/>
    </row>
    <row r="103" spans="1:10" ht="16.5" customHeight="1" x14ac:dyDescent="0.2">
      <c r="A103" s="112"/>
      <c r="B103" s="113"/>
      <c r="C103" s="113"/>
      <c r="D103" s="113"/>
      <c r="E103" s="113"/>
      <c r="F103" s="113"/>
      <c r="G103" s="113"/>
      <c r="H103" s="113"/>
      <c r="I103" s="113"/>
      <c r="J103" s="113"/>
    </row>
    <row r="104" spans="1:10" ht="9" customHeight="1" x14ac:dyDescent="0.2">
      <c r="A104" s="3"/>
      <c r="B104" s="3"/>
      <c r="C104" s="3"/>
      <c r="D104" s="3"/>
      <c r="E104" s="5"/>
      <c r="F104" s="3"/>
      <c r="G104" s="3"/>
      <c r="H104" s="3"/>
      <c r="I104" s="3"/>
      <c r="J104" s="3"/>
    </row>
    <row r="105" spans="1:10" ht="25.5" customHeight="1" x14ac:dyDescent="0.2">
      <c r="A105" s="3"/>
      <c r="B105" s="3"/>
      <c r="C105" s="3"/>
      <c r="D105" s="3"/>
      <c r="E105" s="5"/>
      <c r="F105" s="3"/>
      <c r="G105" s="3"/>
      <c r="H105" s="3"/>
      <c r="I105" s="3"/>
      <c r="J105" s="3"/>
    </row>
    <row r="106" spans="1:10" ht="25.5" customHeight="1" x14ac:dyDescent="0.2">
      <c r="A106" s="3"/>
      <c r="B106" s="3"/>
      <c r="C106" s="3"/>
      <c r="D106" s="3"/>
      <c r="E106" s="5"/>
      <c r="F106" s="3"/>
      <c r="G106" s="3"/>
      <c r="H106" s="3"/>
      <c r="I106" s="3"/>
      <c r="J106" s="3"/>
    </row>
    <row r="107" spans="1:10" ht="25.5" customHeight="1" x14ac:dyDescent="0.2">
      <c r="A107" s="32" t="s">
        <v>47</v>
      </c>
    </row>
    <row r="108" spans="1:10" ht="25.5" customHeight="1" x14ac:dyDescent="0.2"/>
    <row r="109" spans="1:10" ht="25.5" customHeight="1" x14ac:dyDescent="0.2">
      <c r="A109" s="33" t="s">
        <v>45</v>
      </c>
      <c r="B109" s="33"/>
      <c r="C109" s="34" t="e">
        <f>(SUM(J10:J15,J18:J23,J26:J31,J34:J39)/SUM(G10,G18,G26,G34)+SUM(J16,J24,J32,J40)/SUM(G16,G24,G32,G40)/12)/I5</f>
        <v>#DIV/0!</v>
      </c>
    </row>
    <row r="110" spans="1:10" ht="25.5" customHeight="1" x14ac:dyDescent="0.2">
      <c r="A110" s="33"/>
      <c r="B110" s="33"/>
      <c r="C110" s="35"/>
    </row>
    <row r="111" spans="1:10" s="1" customFormat="1" ht="25.5" customHeight="1" x14ac:dyDescent="0.2">
      <c r="A111" s="33" t="s">
        <v>46</v>
      </c>
      <c r="B111" s="33"/>
      <c r="C111" s="34" t="e">
        <f>SUM(J42:J47,J49:J54,J56:J61,J63:J68,J70:J75,J77:J82,J84:J89)/SUM(G42,G49,G56,G63,G70,G77,G84)/I5</f>
        <v>#DIV/0!</v>
      </c>
      <c r="E111" s="10"/>
      <c r="F111" s="4"/>
      <c r="G111" s="4"/>
      <c r="H111" s="4"/>
      <c r="I111" s="4"/>
      <c r="J111" s="4"/>
    </row>
    <row r="112" spans="1:10" s="1" customFormat="1" ht="25.5" customHeight="1" x14ac:dyDescent="0.2">
      <c r="A112"/>
      <c r="B112"/>
      <c r="E112" s="10"/>
      <c r="F112" s="4"/>
      <c r="G112" s="4"/>
      <c r="H112" s="4"/>
      <c r="I112" s="4"/>
      <c r="J112" s="4"/>
    </row>
  </sheetData>
  <sheetProtection sheet="1" objects="1" scenarios="1"/>
  <mergeCells count="66">
    <mergeCell ref="A96:I96"/>
    <mergeCell ref="A100:J100"/>
    <mergeCell ref="A101:J101"/>
    <mergeCell ref="A102:J102"/>
    <mergeCell ref="A103:J103"/>
    <mergeCell ref="F1:J1"/>
    <mergeCell ref="D91:E91"/>
    <mergeCell ref="H91:H95"/>
    <mergeCell ref="D92:E92"/>
    <mergeCell ref="D93:E93"/>
    <mergeCell ref="D94:E94"/>
    <mergeCell ref="D95:E95"/>
    <mergeCell ref="J8:J9"/>
    <mergeCell ref="C77:C83"/>
    <mergeCell ref="D77:E77"/>
    <mergeCell ref="H77:H83"/>
    <mergeCell ref="D83:E83"/>
    <mergeCell ref="C84:C90"/>
    <mergeCell ref="D84:E84"/>
    <mergeCell ref="H84:H90"/>
    <mergeCell ref="D90:E90"/>
    <mergeCell ref="C63:C69"/>
    <mergeCell ref="D63:E63"/>
    <mergeCell ref="H63:H69"/>
    <mergeCell ref="D69:E69"/>
    <mergeCell ref="C70:C76"/>
    <mergeCell ref="D70:E70"/>
    <mergeCell ref="H70:H76"/>
    <mergeCell ref="D76:E76"/>
    <mergeCell ref="C49:C55"/>
    <mergeCell ref="D49:E49"/>
    <mergeCell ref="H49:H55"/>
    <mergeCell ref="D55:E55"/>
    <mergeCell ref="C56:C62"/>
    <mergeCell ref="D56:E56"/>
    <mergeCell ref="H56:H62"/>
    <mergeCell ref="D62:E62"/>
    <mergeCell ref="C34:C41"/>
    <mergeCell ref="D34:E34"/>
    <mergeCell ref="H34:H41"/>
    <mergeCell ref="D41:E41"/>
    <mergeCell ref="C42:C48"/>
    <mergeCell ref="D42:E42"/>
    <mergeCell ref="H42:H48"/>
    <mergeCell ref="D48:E48"/>
    <mergeCell ref="C18:C25"/>
    <mergeCell ref="D18:E18"/>
    <mergeCell ref="H18:H25"/>
    <mergeCell ref="D25:E25"/>
    <mergeCell ref="C26:C33"/>
    <mergeCell ref="D26:E26"/>
    <mergeCell ref="H26:H33"/>
    <mergeCell ref="D33:E33"/>
    <mergeCell ref="C10:C17"/>
    <mergeCell ref="D10:E10"/>
    <mergeCell ref="H10:H17"/>
    <mergeCell ref="D17:E17"/>
    <mergeCell ref="A3:J3"/>
    <mergeCell ref="A7:B9"/>
    <mergeCell ref="C7:J7"/>
    <mergeCell ref="C8:C9"/>
    <mergeCell ref="D8:E9"/>
    <mergeCell ref="F8:F9"/>
    <mergeCell ref="G8:G9"/>
    <mergeCell ref="H8:H9"/>
    <mergeCell ref="I8:I9"/>
  </mergeCells>
  <phoneticPr fontId="2"/>
  <pageMargins left="0.78740157480314965" right="0.39370078740157483" top="0.39370078740157483" bottom="0.19685039370078741" header="0.51181102362204722" footer="0.51181102362204722"/>
  <pageSetup paperSize="9" scale="67" orientation="portrait" r:id="rId1"/>
  <headerFooter alignWithMargins="0"/>
  <rowBreaks count="1" manualBreakCount="1">
    <brk id="7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記入要領</vt:lpstr>
      <vt:lpstr>利用料金提案表</vt:lpstr>
      <vt:lpstr>記入要領!Print_Area</vt:lpstr>
      <vt:lpstr>利用料金提案表!Print_Area</vt:lpstr>
      <vt:lpstr>利用料金提案表!Print_Titles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中嶋　崇博</cp:lastModifiedBy>
  <cp:lastPrinted>2025-06-20T07:14:24Z</cp:lastPrinted>
  <dcterms:created xsi:type="dcterms:W3CDTF">2005-05-12T00:14:08Z</dcterms:created>
  <dcterms:modified xsi:type="dcterms:W3CDTF">2025-07-11T11:51:58Z</dcterms:modified>
</cp:coreProperties>
</file>