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2857\Desktop\"/>
    </mc:Choice>
  </mc:AlternateContent>
  <bookViews>
    <workbookView xWindow="0" yWindow="0" windowWidth="23040" windowHeight="9240"/>
  </bookViews>
  <sheets>
    <sheet name="別表３" sheetId="1" r:id="rId1"/>
    <sheet name="別表３－２" sheetId="2" r:id="rId2"/>
    <sheet name="個人事業主の計算方法" sheetId="3" r:id="rId3"/>
  </sheets>
  <definedNames>
    <definedName name="pp" localSheetId="1">'別表３－２'!$A$1:$K$45</definedName>
    <definedName name="_xlnm.Print_Area" localSheetId="2">個人事業主の計算方法!$A$1:$V$37</definedName>
    <definedName name="_xlnm.Print_Area" localSheetId="0">別表３!$A$1:$M$36</definedName>
    <definedName name="_xlnm.Print_Area" localSheetId="1">'別表３－２'!$A$1:$K$45</definedName>
    <definedName name="経営革新" localSheetId="0">別表３!$A$1:$M$36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2" l="1"/>
  <c r="J45" i="2"/>
  <c r="I45" i="2"/>
  <c r="H45" i="2"/>
  <c r="G45" i="2"/>
  <c r="F45" i="2"/>
  <c r="E45" i="2"/>
  <c r="D45" i="2"/>
  <c r="J44" i="2"/>
  <c r="H44" i="2"/>
  <c r="F40" i="2"/>
  <c r="E40" i="2"/>
  <c r="G19" i="1" s="1"/>
  <c r="D40" i="2"/>
  <c r="C40" i="2"/>
  <c r="E19" i="1" s="1"/>
  <c r="K39" i="2"/>
  <c r="J39" i="2"/>
  <c r="I39" i="2"/>
  <c r="H39" i="2"/>
  <c r="G39" i="2"/>
  <c r="D39" i="2"/>
  <c r="K38" i="2"/>
  <c r="J38" i="2"/>
  <c r="I38" i="2"/>
  <c r="H38" i="2"/>
  <c r="G38" i="2"/>
  <c r="F38" i="2"/>
  <c r="F44" i="2" s="1"/>
  <c r="J34" i="2"/>
  <c r="H34" i="2"/>
  <c r="F34" i="2"/>
  <c r="E34" i="2"/>
  <c r="D34" i="2"/>
  <c r="C34" i="2"/>
  <c r="F31" i="2"/>
  <c r="E31" i="2"/>
  <c r="G14" i="1" s="1"/>
  <c r="D31" i="2"/>
  <c r="F28" i="2"/>
  <c r="E28" i="2"/>
  <c r="G13" i="1" s="1"/>
  <c r="D28" i="2"/>
  <c r="F25" i="2"/>
  <c r="E25" i="2"/>
  <c r="D25" i="2"/>
  <c r="C25" i="2"/>
  <c r="J22" i="2"/>
  <c r="F22" i="2"/>
  <c r="E22" i="2"/>
  <c r="D22" i="2"/>
  <c r="C22" i="2"/>
  <c r="K20" i="2"/>
  <c r="J20" i="2"/>
  <c r="I20" i="2"/>
  <c r="H20" i="2"/>
  <c r="G20" i="2"/>
  <c r="E20" i="2"/>
  <c r="E39" i="2" s="1"/>
  <c r="K19" i="2"/>
  <c r="J19" i="2"/>
  <c r="I19" i="2"/>
  <c r="H19" i="2"/>
  <c r="G19" i="2"/>
  <c r="E19" i="2"/>
  <c r="E38" i="2" s="1"/>
  <c r="E44" i="2" s="1"/>
  <c r="C19" i="2"/>
  <c r="C38" i="2" s="1"/>
  <c r="C44" i="2" s="1"/>
  <c r="J18" i="2"/>
  <c r="H18" i="2"/>
  <c r="F15" i="2"/>
  <c r="E15" i="2"/>
  <c r="D15" i="2"/>
  <c r="C15" i="2"/>
  <c r="K14" i="2"/>
  <c r="J14" i="2"/>
  <c r="I14" i="2"/>
  <c r="H14" i="2"/>
  <c r="G14" i="2"/>
  <c r="F14" i="2"/>
  <c r="F20" i="2" s="1"/>
  <c r="F39" i="2" s="1"/>
  <c r="E14" i="2"/>
  <c r="D14" i="2"/>
  <c r="D20" i="2" s="1"/>
  <c r="K13" i="2"/>
  <c r="K22" i="2" s="1"/>
  <c r="M11" i="1" s="1"/>
  <c r="J13" i="2"/>
  <c r="I13" i="2"/>
  <c r="I22" i="2" s="1"/>
  <c r="K11" i="1" s="1"/>
  <c r="H13" i="2"/>
  <c r="H22" i="2" s="1"/>
  <c r="J11" i="1" s="1"/>
  <c r="G13" i="2"/>
  <c r="G22" i="2" s="1"/>
  <c r="I11" i="1" s="1"/>
  <c r="F13" i="2"/>
  <c r="F19" i="2" s="1"/>
  <c r="E13" i="2"/>
  <c r="D13" i="2"/>
  <c r="D19" i="2" s="1"/>
  <c r="D38" i="2" s="1"/>
  <c r="D44" i="2" s="1"/>
  <c r="C13" i="2"/>
  <c r="J9" i="2"/>
  <c r="L6" i="1" s="1"/>
  <c r="H9" i="2"/>
  <c r="F9" i="2"/>
  <c r="H6" i="1" s="1"/>
  <c r="E9" i="2"/>
  <c r="D9" i="2"/>
  <c r="F6" i="1" s="1"/>
  <c r="C9" i="2"/>
  <c r="K6" i="2"/>
  <c r="J6" i="2"/>
  <c r="J40" i="2" s="1"/>
  <c r="I6" i="2"/>
  <c r="H6" i="2"/>
  <c r="H40" i="2" s="1"/>
  <c r="G6" i="2"/>
  <c r="F6" i="2"/>
  <c r="E6" i="2"/>
  <c r="G5" i="1" s="1"/>
  <c r="G7" i="1" s="1"/>
  <c r="G9" i="1" s="1"/>
  <c r="G18" i="1" s="1"/>
  <c r="G20" i="1" s="1"/>
  <c r="D6" i="2"/>
  <c r="C6" i="2"/>
  <c r="C12" i="2" s="1"/>
  <c r="C18" i="2" s="1"/>
  <c r="C37" i="2" s="1"/>
  <c r="P25" i="1"/>
  <c r="H25" i="1"/>
  <c r="R25" i="1" s="1"/>
  <c r="G25" i="1"/>
  <c r="Q25" i="1" s="1"/>
  <c r="F25" i="1"/>
  <c r="R21" i="1"/>
  <c r="P21" i="1"/>
  <c r="D20" i="1"/>
  <c r="C20" i="1"/>
  <c r="L19" i="1"/>
  <c r="J19" i="1"/>
  <c r="H19" i="1"/>
  <c r="F19" i="1"/>
  <c r="D18" i="1"/>
  <c r="C18" i="1"/>
  <c r="T17" i="1"/>
  <c r="V17" i="1" s="1"/>
  <c r="H17" i="1"/>
  <c r="G17" i="1"/>
  <c r="Q21" i="1" s="1"/>
  <c r="F17" i="1"/>
  <c r="E17" i="1"/>
  <c r="O21" i="1" s="1"/>
  <c r="D17" i="1"/>
  <c r="C17" i="1"/>
  <c r="T16" i="1"/>
  <c r="T15" i="1"/>
  <c r="H14" i="1"/>
  <c r="F14" i="1"/>
  <c r="H13" i="1"/>
  <c r="F13" i="1"/>
  <c r="H12" i="1"/>
  <c r="G12" i="1"/>
  <c r="F12" i="1"/>
  <c r="E12" i="1"/>
  <c r="L11" i="1"/>
  <c r="H11" i="1"/>
  <c r="G11" i="1"/>
  <c r="F11" i="1"/>
  <c r="E11" i="1"/>
  <c r="R17" i="1" s="1"/>
  <c r="H10" i="1"/>
  <c r="G10" i="1"/>
  <c r="F10" i="1"/>
  <c r="E10" i="1"/>
  <c r="D9" i="1"/>
  <c r="C9" i="1"/>
  <c r="H8" i="1"/>
  <c r="G8" i="1"/>
  <c r="F8" i="1"/>
  <c r="E8" i="1"/>
  <c r="D7" i="1"/>
  <c r="C7" i="1"/>
  <c r="J6" i="1"/>
  <c r="G6" i="1"/>
  <c r="E6" i="1"/>
  <c r="L5" i="1"/>
  <c r="J5" i="1"/>
  <c r="H5" i="1"/>
  <c r="H7" i="1" s="1"/>
  <c r="H9" i="1" s="1"/>
  <c r="H18" i="1" s="1"/>
  <c r="H20" i="1" s="1"/>
  <c r="F5" i="1"/>
  <c r="F7" i="1" l="1"/>
  <c r="F9" i="1" s="1"/>
  <c r="F18" i="1" s="1"/>
  <c r="F20" i="1" s="1"/>
  <c r="J20" i="1"/>
  <c r="J18" i="1"/>
  <c r="J17" i="1"/>
  <c r="L20" i="1"/>
  <c r="L18" i="1"/>
  <c r="L17" i="1"/>
  <c r="J7" i="1"/>
  <c r="L7" i="1"/>
  <c r="J9" i="1"/>
  <c r="L9" i="1"/>
  <c r="V21" i="1"/>
  <c r="J25" i="1"/>
  <c r="T25" i="1"/>
  <c r="G44" i="2"/>
  <c r="G34" i="2"/>
  <c r="G18" i="2"/>
  <c r="G9" i="2"/>
  <c r="I6" i="1" s="1"/>
  <c r="I44" i="2"/>
  <c r="I34" i="2"/>
  <c r="I18" i="2"/>
  <c r="I9" i="2"/>
  <c r="K6" i="1" s="1"/>
  <c r="K44" i="2"/>
  <c r="K34" i="2"/>
  <c r="K18" i="2"/>
  <c r="K9" i="2"/>
  <c r="M6" i="1" s="1"/>
  <c r="E12" i="2"/>
  <c r="E18" i="2" s="1"/>
  <c r="E37" i="2" s="1"/>
  <c r="I12" i="2"/>
  <c r="I15" i="2"/>
  <c r="K8" i="1" s="1"/>
  <c r="I25" i="2"/>
  <c r="K12" i="1" s="1"/>
  <c r="I28" i="2"/>
  <c r="K13" i="1" s="1"/>
  <c r="I31" i="2"/>
  <c r="K14" i="1" s="1"/>
  <c r="G37" i="2"/>
  <c r="K37" i="2"/>
  <c r="I40" i="2"/>
  <c r="K19" i="1" s="1"/>
  <c r="E5" i="1"/>
  <c r="E7" i="1" s="1"/>
  <c r="E9" i="1" s="1"/>
  <c r="E18" i="1" s="1"/>
  <c r="I5" i="1"/>
  <c r="K5" i="1"/>
  <c r="M5" i="1"/>
  <c r="J10" i="1"/>
  <c r="L10" i="1"/>
  <c r="T21" i="1"/>
  <c r="L25" i="1"/>
  <c r="V25" i="1"/>
  <c r="D12" i="2"/>
  <c r="D18" i="2" s="1"/>
  <c r="D37" i="2" s="1"/>
  <c r="F12" i="2"/>
  <c r="F18" i="2" s="1"/>
  <c r="F37" i="2" s="1"/>
  <c r="G12" i="2"/>
  <c r="K12" i="2"/>
  <c r="G15" i="2"/>
  <c r="I8" i="1" s="1"/>
  <c r="K15" i="2"/>
  <c r="M8" i="1" s="1"/>
  <c r="G25" i="2"/>
  <c r="I12" i="1" s="1"/>
  <c r="K25" i="2"/>
  <c r="M12" i="1" s="1"/>
  <c r="G28" i="2"/>
  <c r="I13" i="1" s="1"/>
  <c r="K28" i="2"/>
  <c r="M13" i="1" s="1"/>
  <c r="G31" i="2"/>
  <c r="I14" i="1" s="1"/>
  <c r="K31" i="2"/>
  <c r="M14" i="1" s="1"/>
  <c r="I37" i="2"/>
  <c r="G40" i="2"/>
  <c r="I19" i="1" s="1"/>
  <c r="K40" i="2"/>
  <c r="M19" i="1" s="1"/>
  <c r="H12" i="2"/>
  <c r="J12" i="2"/>
  <c r="H15" i="2"/>
  <c r="J8" i="1" s="1"/>
  <c r="J15" i="2"/>
  <c r="L8" i="1" s="1"/>
  <c r="H25" i="2"/>
  <c r="J12" i="1" s="1"/>
  <c r="J25" i="2"/>
  <c r="L12" i="1" s="1"/>
  <c r="H28" i="2"/>
  <c r="J13" i="1" s="1"/>
  <c r="J28" i="2"/>
  <c r="L13" i="1" s="1"/>
  <c r="H31" i="2"/>
  <c r="J14" i="1" s="1"/>
  <c r="J31" i="2"/>
  <c r="L14" i="1" s="1"/>
  <c r="H37" i="2"/>
  <c r="J37" i="2"/>
  <c r="W25" i="1" l="1"/>
  <c r="M25" i="1"/>
  <c r="W21" i="1"/>
  <c r="M18" i="1"/>
  <c r="M17" i="1"/>
  <c r="M9" i="1"/>
  <c r="M7" i="1"/>
  <c r="M20" i="1"/>
  <c r="M10" i="1"/>
  <c r="S25" i="1"/>
  <c r="I25" i="1"/>
  <c r="S21" i="1"/>
  <c r="I18" i="1"/>
  <c r="I17" i="1"/>
  <c r="I9" i="1"/>
  <c r="I7" i="1"/>
  <c r="I20" i="1"/>
  <c r="I10" i="1"/>
  <c r="U25" i="1"/>
  <c r="K25" i="1"/>
  <c r="U21" i="1"/>
  <c r="K20" i="1"/>
  <c r="K9" i="1"/>
  <c r="K7" i="1"/>
  <c r="K18" i="1"/>
  <c r="K17" i="1"/>
  <c r="K10" i="1"/>
  <c r="R15" i="1"/>
  <c r="V15" i="1" s="1"/>
  <c r="E20" i="1"/>
  <c r="R16" i="1" s="1"/>
  <c r="V16" i="1" s="1"/>
</calcChain>
</file>

<file path=xl/sharedStrings.xml><?xml version="1.0" encoding="utf-8"?>
<sst xmlns="http://schemas.openxmlformats.org/spreadsheetml/2006/main" count="192" uniqueCount="106">
  <si>
    <t>（別表３）経営計画及び資金計画</t>
    <phoneticPr fontId="2"/>
  </si>
  <si>
    <t>　　</t>
  </si>
  <si>
    <t>（単位　千円）</t>
    <phoneticPr fontId="2"/>
  </si>
  <si>
    <t>２年前
(  年 月期）</t>
    <phoneticPr fontId="2"/>
  </si>
  <si>
    <t>１年前
(  年 月期）</t>
    <phoneticPr fontId="2"/>
  </si>
  <si>
    <t>直近期末
(  年 月期）</t>
    <rPh sb="0" eb="2">
      <t>チョッキン</t>
    </rPh>
    <rPh sb="2" eb="4">
      <t>キマツ</t>
    </rPh>
    <phoneticPr fontId="2"/>
  </si>
  <si>
    <t>１年後
(  年 月期）</t>
    <rPh sb="2" eb="3">
      <t>ゴ</t>
    </rPh>
    <phoneticPr fontId="2"/>
  </si>
  <si>
    <t>２年後
(  年 月期）</t>
    <rPh sb="2" eb="3">
      <t>ゴ</t>
    </rPh>
    <phoneticPr fontId="2"/>
  </si>
  <si>
    <t>３年後
(  年 月期）</t>
    <rPh sb="2" eb="3">
      <t>ゴ</t>
    </rPh>
    <phoneticPr fontId="2"/>
  </si>
  <si>
    <t>４年後
(  年 月期）</t>
    <rPh sb="2" eb="3">
      <t>ゴ</t>
    </rPh>
    <phoneticPr fontId="2"/>
  </si>
  <si>
    <t>５年後
(  年 月期）</t>
    <rPh sb="2" eb="3">
      <t>ゴ</t>
    </rPh>
    <phoneticPr fontId="2"/>
  </si>
  <si>
    <t>６年後
(  年 月期）</t>
    <rPh sb="2" eb="3">
      <t>ゴ</t>
    </rPh>
    <phoneticPr fontId="2"/>
  </si>
  <si>
    <t>７年後
(  年 月期）</t>
    <rPh sb="2" eb="3">
      <t>ゴ</t>
    </rPh>
    <phoneticPr fontId="2"/>
  </si>
  <si>
    <t>８年後
(  年 月期）</t>
    <rPh sb="2" eb="3">
      <t>ゴ</t>
    </rPh>
    <phoneticPr fontId="2"/>
  </si>
  <si>
    <t>①売上高</t>
    <phoneticPr fontId="2"/>
  </si>
  <si>
    <t>②売上原価</t>
  </si>
  <si>
    <t>③売上総利益
（①－②）</t>
  </si>
  <si>
    <t>④販売費及び
　一般管理費</t>
  </si>
  <si>
    <t>⑤営業利益</t>
  </si>
  <si>
    <t>⑥経常利益</t>
    <rPh sb="1" eb="2">
      <t>ヘ</t>
    </rPh>
    <rPh sb="2" eb="3">
      <t>ツネ</t>
    </rPh>
    <phoneticPr fontId="2"/>
  </si>
  <si>
    <t>⑦給与支給総額</t>
    <rPh sb="1" eb="2">
      <t>キュウ</t>
    </rPh>
    <rPh sb="2" eb="3">
      <t>ヨ</t>
    </rPh>
    <rPh sb="3" eb="4">
      <t>シ</t>
    </rPh>
    <rPh sb="4" eb="5">
      <t>キュウ</t>
    </rPh>
    <rPh sb="5" eb="6">
      <t>ソウ</t>
    </rPh>
    <rPh sb="6" eb="7">
      <t>ガク</t>
    </rPh>
    <phoneticPr fontId="2"/>
  </si>
  <si>
    <t>付加価値</t>
    <rPh sb="0" eb="2">
      <t>フカ</t>
    </rPh>
    <rPh sb="2" eb="4">
      <t>カチ</t>
    </rPh>
    <phoneticPr fontId="2"/>
  </si>
  <si>
    <t>一人当たり</t>
    <rPh sb="0" eb="2">
      <t>ヒトリ</t>
    </rPh>
    <rPh sb="2" eb="3">
      <t>ア</t>
    </rPh>
    <phoneticPr fontId="2"/>
  </si>
  <si>
    <t>給与支給</t>
    <rPh sb="0" eb="2">
      <t>キュウヨ</t>
    </rPh>
    <rPh sb="2" eb="4">
      <t>シキュウ</t>
    </rPh>
    <phoneticPr fontId="2"/>
  </si>
  <si>
    <t>⑧人件費</t>
  </si>
  <si>
    <t>★経営の向上の程度を示す指標（別表１）</t>
    <rPh sb="1" eb="3">
      <t>ケイエイ</t>
    </rPh>
    <rPh sb="4" eb="6">
      <t>コウジョウ</t>
    </rPh>
    <rPh sb="7" eb="9">
      <t>テイド</t>
    </rPh>
    <rPh sb="10" eb="11">
      <t>シメ</t>
    </rPh>
    <rPh sb="12" eb="14">
      <t>シヒョウ</t>
    </rPh>
    <rPh sb="15" eb="17">
      <t>ベッピョウ</t>
    </rPh>
    <phoneticPr fontId="2"/>
  </si>
  <si>
    <t>⑨設備投資額</t>
  </si>
  <si>
    <t>－</t>
  </si>
  <si>
    <t>計画終了期</t>
    <rPh sb="0" eb="2">
      <t>ケイカク</t>
    </rPh>
    <rPh sb="2" eb="4">
      <t>シュウリョウ</t>
    </rPh>
    <rPh sb="4" eb="5">
      <t>キ</t>
    </rPh>
    <phoneticPr fontId="2"/>
  </si>
  <si>
    <t>年後（3～8のいずれかの数字を入れてください。）</t>
    <rPh sb="0" eb="1">
      <t>ネン</t>
    </rPh>
    <rPh sb="1" eb="2">
      <t>ゴ</t>
    </rPh>
    <rPh sb="12" eb="14">
      <t>スウジ</t>
    </rPh>
    <rPh sb="15" eb="16">
      <t>イ</t>
    </rPh>
    <phoneticPr fontId="2"/>
  </si>
  <si>
    <t>⑩運転資金</t>
  </si>
  <si>
    <t>項目</t>
    <rPh sb="0" eb="2">
      <t>コウモク</t>
    </rPh>
    <phoneticPr fontId="2"/>
  </si>
  <si>
    <t>現状</t>
    <rPh sb="0" eb="2">
      <t>ゲンジョウ</t>
    </rPh>
    <phoneticPr fontId="2"/>
  </si>
  <si>
    <t>終了時</t>
    <rPh sb="0" eb="3">
      <t>シュウリョウジ</t>
    </rPh>
    <phoneticPr fontId="2"/>
  </si>
  <si>
    <t>伸び率</t>
    <rPh sb="0" eb="1">
      <t>ノ</t>
    </rPh>
    <rPh sb="2" eb="3">
      <t>リツ</t>
    </rPh>
    <phoneticPr fontId="2"/>
  </si>
  <si>
    <t>普通償却額</t>
  </si>
  <si>
    <t>付加価値額</t>
    <rPh sb="0" eb="2">
      <t>フカ</t>
    </rPh>
    <rPh sb="2" eb="4">
      <t>カチ</t>
    </rPh>
    <rPh sb="4" eb="5">
      <t>ガク</t>
    </rPh>
    <phoneticPr fontId="2"/>
  </si>
  <si>
    <t>特別償却額</t>
  </si>
  <si>
    <t>一人当たりの
付加価値額</t>
    <rPh sb="0" eb="2">
      <t>ヒトリ</t>
    </rPh>
    <rPh sb="2" eb="3">
      <t>ア</t>
    </rPh>
    <rPh sb="7" eb="9">
      <t>フカ</t>
    </rPh>
    <rPh sb="9" eb="11">
      <t>カチ</t>
    </rPh>
    <rPh sb="11" eb="12">
      <t>ガク</t>
    </rPh>
    <phoneticPr fontId="2"/>
  </si>
  <si>
    <t>⑪減価償却額</t>
  </si>
  <si>
    <t>給与支給総額</t>
    <rPh sb="0" eb="2">
      <t>キュウヨ</t>
    </rPh>
    <rPh sb="2" eb="4">
      <t>シキュウ</t>
    </rPh>
    <rPh sb="4" eb="6">
      <t>ソウガク</t>
    </rPh>
    <phoneticPr fontId="2"/>
  </si>
  <si>
    <t>⑫付加価値額
（⑤＋⑧＋⑪）</t>
    <phoneticPr fontId="2"/>
  </si>
  <si>
    <t>⑬従業員数</t>
    <phoneticPr fontId="2"/>
  </si>
  <si>
    <t>★チェック（⑪減価償却額の別表３－２との整合性）</t>
    <rPh sb="7" eb="9">
      <t>ゲンカ</t>
    </rPh>
    <rPh sb="9" eb="11">
      <t>ショウキャク</t>
    </rPh>
    <rPh sb="11" eb="12">
      <t>ガク</t>
    </rPh>
    <rPh sb="13" eb="15">
      <t>ベッピョウ</t>
    </rPh>
    <rPh sb="20" eb="23">
      <t>セイゴウセイ</t>
    </rPh>
    <phoneticPr fontId="2"/>
  </si>
  <si>
    <r>
      <rPr>
        <sz val="10"/>
        <rFont val="ＭＳ 明朝"/>
        <family val="1"/>
        <charset val="128"/>
      </rPr>
      <t>⑭</t>
    </r>
    <r>
      <rPr>
        <sz val="9"/>
        <rFont val="ＭＳ 明朝"/>
        <family val="1"/>
        <charset val="128"/>
      </rPr>
      <t>一人当たりの付加価値額（⑫÷⑬）</t>
    </r>
    <phoneticPr fontId="2"/>
  </si>
  <si>
    <t>直近</t>
    <rPh sb="0" eb="2">
      <t>チョッキン</t>
    </rPh>
    <phoneticPr fontId="2"/>
  </si>
  <si>
    <t>1年後</t>
    <rPh sb="1" eb="2">
      <t>ネン</t>
    </rPh>
    <rPh sb="2" eb="3">
      <t>ゴ</t>
    </rPh>
    <phoneticPr fontId="2"/>
  </si>
  <si>
    <t>2年後</t>
    <rPh sb="1" eb="2">
      <t>ネン</t>
    </rPh>
    <rPh sb="2" eb="3">
      <t>ゴ</t>
    </rPh>
    <phoneticPr fontId="2"/>
  </si>
  <si>
    <t>3年後</t>
    <rPh sb="1" eb="2">
      <t>ネン</t>
    </rPh>
    <rPh sb="2" eb="3">
      <t>ゴ</t>
    </rPh>
    <phoneticPr fontId="2"/>
  </si>
  <si>
    <t>4年後</t>
    <rPh sb="1" eb="2">
      <t>ネン</t>
    </rPh>
    <rPh sb="2" eb="3">
      <t>ゴ</t>
    </rPh>
    <phoneticPr fontId="2"/>
  </si>
  <si>
    <t>5年後</t>
    <rPh sb="1" eb="2">
      <t>ネン</t>
    </rPh>
    <rPh sb="2" eb="3">
      <t>ゴ</t>
    </rPh>
    <phoneticPr fontId="2"/>
  </si>
  <si>
    <t>6年後</t>
    <rPh sb="1" eb="2">
      <t>ネン</t>
    </rPh>
    <rPh sb="2" eb="3">
      <t>ゴ</t>
    </rPh>
    <phoneticPr fontId="2"/>
  </si>
  <si>
    <t>7年後</t>
    <rPh sb="1" eb="2">
      <t>ネン</t>
    </rPh>
    <rPh sb="2" eb="3">
      <t>ゴ</t>
    </rPh>
    <phoneticPr fontId="2"/>
  </si>
  <si>
    <t>8年後</t>
    <rPh sb="1" eb="2">
      <t>ネン</t>
    </rPh>
    <rPh sb="2" eb="3">
      <t>ゴ</t>
    </rPh>
    <phoneticPr fontId="2"/>
  </si>
  <si>
    <t>⑮資金調達額(⑨＋⑩)</t>
    <phoneticPr fontId="2"/>
  </si>
  <si>
    <t>政府系金融
機関借入</t>
  </si>
  <si>
    <t>民間金融機
関借入</t>
  </si>
  <si>
    <t>自己資金</t>
  </si>
  <si>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2"/>
  </si>
  <si>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</si>
  <si>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</si>
  <si>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
  </si>
  <si>
    <t>（付加価値額等の算出方法）　注）下記については該当があれば原則算入して下さい。</t>
  </si>
  <si>
    <t>人数、人件費に短時間労働者、派遣労働者に対する費用を算入しましたか。</t>
    <rPh sb="26" eb="28">
      <t>サンニュウ</t>
    </rPh>
    <phoneticPr fontId="2"/>
  </si>
  <si>
    <t>はい</t>
    <phoneticPr fontId="2"/>
  </si>
  <si>
    <t>該当なし</t>
  </si>
  <si>
    <t>減価償却費にリース費用を算入しましたか。</t>
    <rPh sb="12" eb="14">
      <t>サンニュウ</t>
    </rPh>
    <phoneticPr fontId="2"/>
  </si>
  <si>
    <t>従業員数について就業時間による調整を行いましたか。</t>
  </si>
  <si>
    <t>（別表３－２）中期経営計画（３～８年）及び資金計画の算出根拠資料</t>
    <phoneticPr fontId="2"/>
  </si>
  <si>
    <t>１　既存事業と新規事業　</t>
  </si>
  <si>
    <t>　(単位　千円）</t>
    <phoneticPr fontId="2"/>
  </si>
  <si>
    <t>直近期末</t>
  </si>
  <si>
    <t>１年後</t>
  </si>
  <si>
    <t>２年後</t>
  </si>
  <si>
    <t>３年後</t>
  </si>
  <si>
    <t>４年後</t>
  </si>
  <si>
    <t>５年後</t>
    <phoneticPr fontId="2"/>
  </si>
  <si>
    <t>６年後</t>
    <phoneticPr fontId="2"/>
  </si>
  <si>
    <t>７年後</t>
    <phoneticPr fontId="2"/>
  </si>
  <si>
    <t>８年後</t>
    <phoneticPr fontId="2"/>
  </si>
  <si>
    <t>(　年　月期)</t>
    <phoneticPr fontId="2"/>
  </si>
  <si>
    <t>(　年　月期)</t>
  </si>
  <si>
    <t xml:space="preserve"> ①売上高</t>
    <phoneticPr fontId="2"/>
  </si>
  <si>
    <t>既存事業</t>
    <phoneticPr fontId="2"/>
  </si>
  <si>
    <t>新規事業</t>
    <phoneticPr fontId="2"/>
  </si>
  <si>
    <t>-</t>
    <phoneticPr fontId="2"/>
  </si>
  <si>
    <t xml:space="preserve"> ②売上原価</t>
    <phoneticPr fontId="2"/>
  </si>
  <si>
    <t>既存事業</t>
  </si>
  <si>
    <t>新規事業</t>
  </si>
  <si>
    <t>-</t>
  </si>
  <si>
    <t xml:space="preserve"> ③売上総利益</t>
  </si>
  <si>
    <t xml:space="preserve"> ④販売費及び</t>
  </si>
  <si>
    <t>　一般管理費</t>
    <phoneticPr fontId="2"/>
  </si>
  <si>
    <t xml:space="preserve"> ⑤営業利益</t>
  </si>
  <si>
    <t xml:space="preserve"> ⑥経常利益</t>
    <rPh sb="2" eb="4">
      <t>ケイジョウ</t>
    </rPh>
    <rPh sb="4" eb="6">
      <t>リエキ</t>
    </rPh>
    <phoneticPr fontId="2"/>
  </si>
  <si>
    <t xml:space="preserve"> ⑦給与支給総額</t>
    <rPh sb="2" eb="4">
      <t>キュウヨ</t>
    </rPh>
    <rPh sb="4" eb="6">
      <t>シキュウ</t>
    </rPh>
    <rPh sb="6" eb="8">
      <t>ソウガク</t>
    </rPh>
    <phoneticPr fontId="2"/>
  </si>
  <si>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</si>
  <si>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</si>
  <si>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</si>
  <si>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</si>
  <si>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</si>
  <si>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</si>
  <si>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</si>
  <si>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</si>
  <si>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</si>
  <si>
    <t>★個人事業主の場合の計算方法</t>
    <rPh sb="1" eb="3">
      <t>コジン</t>
    </rPh>
    <rPh sb="3" eb="6">
      <t>ジギョウヌシ</t>
    </rPh>
    <rPh sb="7" eb="9">
      <t>バアイ</t>
    </rPh>
    <rPh sb="10" eb="12">
      <t>ケイサン</t>
    </rPh>
    <rPh sb="12" eb="14">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</si>
</sst>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0%"/>
    <numFmt numFmtId="179" formatCode="#,##0.0_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b/>
      <sz val="11"/>
      <name val="HG丸ｺﾞｼｯｸM-PRO"/>
      <family val="3"/>
      <charset val="128"/>
    </font>
    <font>
      <sz val="11"/>
      <name val="HG丸ｺﾞｼｯｸM-PRO"/>
      <family val="3"/>
      <charset val="128"/>
    </font>
    <font>
      <sz val="11"/>
      <color rgb="FFFF0000"/>
      <name val="ＭＳ 明朝"/>
      <family val="1"/>
      <charset val="128"/>
    </font>
    <font>
      <sz val="9"/>
      <name val="HG丸ｺﾞｼｯｸM-PRO"/>
      <family val="3"/>
      <charset val="128"/>
    </font>
    <font>
      <sz val="10"/>
      <name val="HG丸ｺﾞｼｯｸM-PRO"/>
      <family val="3"/>
      <charset val="128"/>
    </font>
    <font>
      <sz val="11"/>
      <color rgb="FFFF0000"/>
      <name val="ＭＳ Ｐゴシック"/>
      <family val="3"/>
      <charset val="128"/>
    </font>
    <font>
      <b/>
      <sz val="9"/>
      <color rgb="FFFF0000"/>
      <name val="HG丸ｺﾞｼｯｸM-PRO"/>
      <family val="3"/>
      <charset val="128"/>
    </font>
    <font>
      <sz val="8"/>
      <name val="HG丸ｺﾞｼｯｸM-PRO"/>
      <family val="3"/>
      <charset val="128"/>
    </font>
    <font>
      <sz val="8.5"/>
      <name val="ＭＳ 明朝"/>
      <family val="1"/>
      <charset val="128"/>
    </font>
    <font>
      <sz val="8"/>
      <name val="DejaVu Sans"/>
      <family val="2"/>
    </font>
    <font>
      <sz val="14"/>
      <name val="ＭＳ 明朝"/>
      <family val="1"/>
      <charset val="128"/>
    </font>
    <font>
      <b/>
      <sz val="11"/>
      <name val="ＭＳ Ｐゴシック"/>
      <family val="3"/>
      <charset val="128"/>
    </font>
  </fonts>
  <fills count="6">
    <fill>
      <patternFill patternType="none"/>
    </fill>
    <fill>
      <patternFill patternType="gray125"/>
    </fill>
    <fill>
      <patternFill patternType="solid">
        <fgColor indexed="27"/>
        <bgColor indexed="41"/>
      </patternFill>
    </fill>
    <fill>
      <patternFill patternType="solid">
        <fgColor rgb="FFFFFF81"/>
        <bgColor indexed="64"/>
      </patternFill>
    </fill>
    <fill>
      <patternFill patternType="solid">
        <fgColor rgb="FFCCFFFF"/>
        <bgColor indexed="64"/>
      </patternFill>
    </fill>
    <fill>
      <patternFill patternType="solid">
        <fgColor rgb="FFCCFFFF"/>
        <bgColor indexed="41"/>
      </patternFill>
    </fill>
  </fills>
  <borders count="34">
    <border>
      <left/>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rgb="FFFF0000"/>
      </left>
      <right style="medium">
        <color rgb="FFFF0000"/>
      </right>
      <top style="medium">
        <color rgb="FFFF0000"/>
      </top>
      <bottom style="medium">
        <color rgb="FFFF0000"/>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64"/>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s>
  <cellStyleXfs count="2">
    <xf numFmtId="0" fontId="0" fillId="0" borderId="0">
      <alignment vertical="center"/>
    </xf>
    <xf numFmtId="176" fontId="1" fillId="0" borderId="0" applyBorder="0" applyProtection="0">
      <alignment vertical="center"/>
    </xf>
  </cellStyleXfs>
  <cellXfs count="147">
    <xf numFmtId="0" fontId="0" fillId="0" borderId="0" xfId="0">
      <alignment vertical="center"/>
    </xf>
    <xf numFmtId="0" fontId="0" fillId="0" borderId="0" xfId="0" applyFont="1" applyAlignment="1" applyProtection="1">
      <alignment horizontal="lef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right" vertical="center"/>
    </xf>
    <xf numFmtId="0" fontId="3"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5" fillId="0" borderId="3" xfId="0" applyFont="1" applyBorder="1" applyAlignment="1" applyProtection="1">
      <alignment vertical="center"/>
    </xf>
    <xf numFmtId="177" fontId="5" fillId="0" borderId="3" xfId="1" applyNumberFormat="1" applyFont="1" applyBorder="1" applyAlignment="1" applyProtection="1">
      <alignment vertical="center"/>
      <protection locked="0"/>
    </xf>
    <xf numFmtId="177" fontId="5" fillId="0" borderId="3" xfId="1" applyNumberFormat="1" applyFont="1" applyBorder="1" applyAlignment="1" applyProtection="1">
      <alignment vertical="center"/>
    </xf>
    <xf numFmtId="177" fontId="5" fillId="0" borderId="4" xfId="1" applyNumberFormat="1" applyFont="1" applyBorder="1" applyAlignment="1" applyProtection="1">
      <alignment vertical="center"/>
    </xf>
    <xf numFmtId="177" fontId="5" fillId="0" borderId="5" xfId="1" applyNumberFormat="1" applyFont="1" applyBorder="1" applyAlignment="1" applyProtection="1">
      <alignment vertical="center"/>
    </xf>
    <xf numFmtId="0" fontId="5" fillId="0" borderId="6" xfId="0" applyFont="1" applyBorder="1" applyAlignment="1" applyProtection="1">
      <alignment vertical="center"/>
    </xf>
    <xf numFmtId="177" fontId="5" fillId="0" borderId="6" xfId="1" applyNumberFormat="1" applyFont="1" applyBorder="1" applyAlignment="1" applyProtection="1">
      <alignment vertical="center"/>
      <protection locked="0"/>
    </xf>
    <xf numFmtId="177" fontId="5" fillId="0" borderId="6" xfId="1" applyNumberFormat="1" applyFont="1" applyBorder="1" applyAlignment="1" applyProtection="1">
      <alignment vertical="center"/>
    </xf>
    <xf numFmtId="177" fontId="5" fillId="0" borderId="7" xfId="1" applyNumberFormat="1" applyFont="1" applyBorder="1" applyAlignment="1" applyProtection="1">
      <alignment vertical="center"/>
    </xf>
    <xf numFmtId="0" fontId="5" fillId="0" borderId="6" xfId="0" applyFont="1" applyBorder="1" applyAlignment="1" applyProtection="1">
      <alignment vertical="center" wrapText="1"/>
    </xf>
    <xf numFmtId="0" fontId="10" fillId="0" borderId="0" xfId="0" applyFont="1" applyFill="1" applyBorder="1" applyProtection="1">
      <alignment vertical="center"/>
    </xf>
    <xf numFmtId="0" fontId="0" fillId="0" borderId="0" xfId="0" applyFont="1" applyFill="1" applyBorder="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177" fontId="5" fillId="0" borderId="8" xfId="1" applyNumberFormat="1" applyFont="1" applyBorder="1" applyAlignment="1" applyProtection="1">
      <alignment vertical="center"/>
      <protection locked="0"/>
    </xf>
    <xf numFmtId="177" fontId="5" fillId="0" borderId="8" xfId="1" applyNumberFormat="1" applyFont="1" applyBorder="1" applyAlignment="1" applyProtection="1">
      <alignment vertical="center"/>
    </xf>
    <xf numFmtId="177" fontId="5" fillId="0" borderId="9" xfId="1" applyNumberFormat="1" applyFont="1" applyBorder="1" applyAlignment="1" applyProtection="1">
      <alignment vertical="center"/>
    </xf>
    <xf numFmtId="177" fontId="5" fillId="0" borderId="10" xfId="1" applyNumberFormat="1" applyFont="1" applyBorder="1" applyAlignment="1" applyProtection="1">
      <alignment vertical="center"/>
    </xf>
    <xf numFmtId="177"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178" fontId="11" fillId="0" borderId="0" xfId="0" applyNumberFormat="1" applyFont="1" applyFill="1" applyBorder="1" applyAlignment="1" applyProtection="1">
      <alignment vertical="center"/>
    </xf>
    <xf numFmtId="0" fontId="5" fillId="0" borderId="11" xfId="0" applyFont="1" applyBorder="1" applyAlignment="1" applyProtection="1">
      <alignment vertical="center" wrapText="1"/>
    </xf>
    <xf numFmtId="177" fontId="5" fillId="0" borderId="12" xfId="1" applyNumberFormat="1" applyFont="1" applyBorder="1" applyAlignment="1" applyProtection="1">
      <alignment vertical="center"/>
      <protection locked="0"/>
    </xf>
    <xf numFmtId="177" fontId="5" fillId="0" borderId="12" xfId="1" applyNumberFormat="1" applyFont="1" applyBorder="1" applyAlignment="1" applyProtection="1">
      <alignment vertical="center"/>
    </xf>
    <xf numFmtId="177" fontId="5" fillId="0" borderId="13" xfId="1" applyNumberFormat="1" applyFont="1" applyBorder="1" applyAlignment="1" applyProtection="1">
      <alignment vertical="center"/>
    </xf>
    <xf numFmtId="177" fontId="5" fillId="0" borderId="14" xfId="1" applyNumberFormat="1" applyFont="1" applyBorder="1" applyAlignment="1" applyProtection="1">
      <alignment vertical="center"/>
    </xf>
    <xf numFmtId="0" fontId="12" fillId="0" borderId="0" xfId="0" applyFont="1" applyFill="1" applyBorder="1" applyProtection="1">
      <alignment vertical="center"/>
    </xf>
    <xf numFmtId="177" fontId="13" fillId="0" borderId="0" xfId="0" applyNumberFormat="1" applyFont="1" applyFill="1" applyBorder="1" applyProtection="1">
      <alignment vertical="center"/>
    </xf>
    <xf numFmtId="177" fontId="5" fillId="0" borderId="15" xfId="1" applyNumberFormat="1" applyFont="1" applyBorder="1" applyAlignment="1" applyProtection="1">
      <alignment vertical="center"/>
    </xf>
    <xf numFmtId="177" fontId="5" fillId="0" borderId="16" xfId="1" applyNumberFormat="1" applyFont="1" applyBorder="1" applyAlignment="1" applyProtection="1">
      <alignment vertical="center"/>
    </xf>
    <xf numFmtId="0" fontId="14" fillId="0" borderId="0" xfId="0" applyFont="1" applyProtection="1">
      <alignment vertical="center"/>
    </xf>
    <xf numFmtId="0" fontId="15" fillId="0" borderId="0" xfId="0" applyFont="1" applyProtection="1">
      <alignment vertical="center"/>
    </xf>
    <xf numFmtId="0" fontId="16" fillId="0" borderId="0" xfId="0" applyFont="1" applyProtection="1">
      <alignment vertical="center"/>
    </xf>
    <xf numFmtId="0" fontId="11" fillId="0" borderId="0" xfId="0" applyFont="1" applyProtection="1">
      <alignment vertical="center"/>
    </xf>
    <xf numFmtId="177" fontId="11" fillId="0" borderId="0" xfId="0" applyNumberFormat="1" applyFont="1" applyProtection="1">
      <alignment vertical="center"/>
    </xf>
    <xf numFmtId="176" fontId="5" fillId="0" borderId="6" xfId="1" applyFont="1" applyBorder="1" applyAlignment="1" applyProtection="1">
      <alignment horizontal="center" vertical="center"/>
    </xf>
    <xf numFmtId="0" fontId="17" fillId="0" borderId="0" xfId="0" applyFont="1" applyProtection="1">
      <alignment vertical="center"/>
    </xf>
    <xf numFmtId="0" fontId="15" fillId="3" borderId="17" xfId="0" applyFont="1" applyFill="1" applyBorder="1" applyAlignment="1" applyProtection="1">
      <alignment horizontal="center" vertical="center"/>
      <protection locked="0"/>
    </xf>
    <xf numFmtId="177" fontId="5" fillId="0" borderId="18" xfId="1" applyNumberFormat="1" applyFont="1" applyBorder="1" applyAlignment="1" applyProtection="1">
      <alignment vertical="center"/>
    </xf>
    <xf numFmtId="0" fontId="17" fillId="4" borderId="19" xfId="0" applyFont="1" applyFill="1" applyBorder="1" applyAlignment="1" applyProtection="1">
      <alignment horizontal="center" vertical="center"/>
    </xf>
    <xf numFmtId="0" fontId="17" fillId="4" borderId="20" xfId="0" applyFont="1" applyFill="1" applyBorder="1" applyAlignment="1" applyProtection="1">
      <alignment horizontal="center" vertical="center"/>
    </xf>
    <xf numFmtId="0" fontId="17" fillId="4" borderId="21" xfId="0" applyFont="1" applyFill="1" applyBorder="1" applyAlignment="1" applyProtection="1">
      <alignment horizontal="center" vertical="center"/>
    </xf>
    <xf numFmtId="0" fontId="5" fillId="0" borderId="8" xfId="0" applyFont="1" applyBorder="1" applyProtection="1">
      <alignment vertical="center"/>
    </xf>
    <xf numFmtId="0" fontId="5" fillId="0" borderId="6" xfId="0" applyFont="1" applyBorder="1" applyProtection="1">
      <alignment vertical="center"/>
    </xf>
    <xf numFmtId="177" fontId="5" fillId="0" borderId="6" xfId="1" applyNumberFormat="1" applyFont="1" applyBorder="1" applyAlignment="1" applyProtection="1">
      <alignment vertical="center" wrapText="1"/>
      <protection locked="0"/>
    </xf>
    <xf numFmtId="177" fontId="5" fillId="0" borderId="7" xfId="1" applyNumberFormat="1" applyFont="1" applyBorder="1" applyAlignment="1" applyProtection="1">
      <alignment vertical="center"/>
      <protection locked="0"/>
    </xf>
    <xf numFmtId="177" fontId="5" fillId="0" borderId="19" xfId="1" applyNumberFormat="1" applyFont="1" applyBorder="1" applyAlignment="1" applyProtection="1">
      <alignment vertical="center"/>
      <protection locked="0"/>
    </xf>
    <xf numFmtId="177" fontId="5" fillId="0" borderId="22" xfId="1" applyNumberFormat="1" applyFont="1" applyBorder="1" applyAlignment="1" applyProtection="1">
      <alignment vertical="center"/>
      <protection locked="0"/>
    </xf>
    <xf numFmtId="0" fontId="17" fillId="0" borderId="19"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177" fontId="18" fillId="0" borderId="19" xfId="0" applyNumberFormat="1" applyFont="1" applyBorder="1" applyAlignment="1" applyProtection="1">
      <alignment vertical="center"/>
    </xf>
    <xf numFmtId="0" fontId="18" fillId="0" borderId="19" xfId="0" applyFont="1" applyBorder="1" applyAlignment="1" applyProtection="1">
      <alignment vertical="center"/>
    </xf>
    <xf numFmtId="178" fontId="18" fillId="0" borderId="19" xfId="0" applyNumberFormat="1" applyFont="1" applyBorder="1" applyAlignment="1" applyProtection="1">
      <alignment vertical="center"/>
    </xf>
    <xf numFmtId="0" fontId="5" fillId="0" borderId="25" xfId="0" applyFont="1" applyBorder="1" applyProtection="1">
      <alignment vertical="center"/>
    </xf>
    <xf numFmtId="177" fontId="5" fillId="0" borderId="26" xfId="1" applyNumberFormat="1" applyFont="1" applyBorder="1" applyAlignment="1" applyProtection="1">
      <alignment vertical="center"/>
      <protection locked="0"/>
    </xf>
    <xf numFmtId="177" fontId="5" fillId="0" borderId="27" xfId="1" applyNumberFormat="1" applyFont="1" applyBorder="1" applyAlignment="1" applyProtection="1">
      <alignment vertical="center"/>
      <protection locked="0"/>
    </xf>
    <xf numFmtId="0" fontId="17" fillId="0" borderId="23" xfId="0" applyFont="1" applyBorder="1" applyAlignment="1" applyProtection="1">
      <alignment horizontal="center" vertical="center" wrapText="1"/>
    </xf>
    <xf numFmtId="0" fontId="5" fillId="0" borderId="25" xfId="0" applyFont="1" applyBorder="1" applyAlignment="1" applyProtection="1">
      <alignment vertical="center"/>
    </xf>
    <xf numFmtId="0" fontId="5" fillId="0" borderId="8" xfId="0" applyFont="1" applyBorder="1" applyAlignment="1" applyProtection="1">
      <alignment vertical="center"/>
    </xf>
    <xf numFmtId="0" fontId="17" fillId="0" borderId="19" xfId="0" applyFont="1" applyBorder="1" applyAlignment="1" applyProtection="1">
      <alignment horizontal="center" vertical="center"/>
    </xf>
    <xf numFmtId="177" fontId="18" fillId="0" borderId="23" xfId="0" applyNumberFormat="1" applyFont="1" applyBorder="1" applyAlignment="1" applyProtection="1">
      <alignment vertical="center"/>
    </xf>
    <xf numFmtId="177" fontId="18" fillId="0" borderId="24" xfId="0" applyNumberFormat="1" applyFont="1" applyBorder="1" applyAlignment="1" applyProtection="1">
      <alignment vertical="center"/>
    </xf>
    <xf numFmtId="178" fontId="18" fillId="0" borderId="23" xfId="0" applyNumberFormat="1" applyFont="1" applyBorder="1" applyAlignment="1" applyProtection="1">
      <alignment vertical="center"/>
    </xf>
    <xf numFmtId="178" fontId="18" fillId="0" borderId="24" xfId="0" applyNumberFormat="1" applyFont="1" applyBorder="1" applyAlignment="1" applyProtection="1">
      <alignment vertical="center"/>
    </xf>
    <xf numFmtId="0" fontId="0" fillId="0" borderId="0" xfId="0" applyFont="1" applyProtection="1">
      <alignment vertical="center"/>
    </xf>
    <xf numFmtId="0" fontId="19" fillId="0" borderId="0" xfId="0" applyFont="1" applyProtection="1">
      <alignment vertical="center"/>
    </xf>
    <xf numFmtId="176" fontId="5" fillId="0" borderId="25" xfId="0" applyNumberFormat="1" applyFont="1" applyBorder="1" applyProtection="1">
      <alignment vertical="center"/>
      <protection locked="0"/>
    </xf>
    <xf numFmtId="176" fontId="5" fillId="0" borderId="25" xfId="0" applyNumberFormat="1" applyFont="1" applyBorder="1" applyProtection="1">
      <alignment vertical="center"/>
    </xf>
    <xf numFmtId="176" fontId="5" fillId="0" borderId="12" xfId="0" applyNumberFormat="1" applyFont="1" applyBorder="1" applyAlignment="1" applyProtection="1">
      <alignment vertical="center"/>
    </xf>
    <xf numFmtId="176" fontId="5" fillId="0" borderId="13" xfId="0" applyNumberFormat="1" applyFont="1" applyBorder="1" applyAlignment="1" applyProtection="1">
      <alignment vertical="center"/>
    </xf>
    <xf numFmtId="176" fontId="5" fillId="0" borderId="25" xfId="0" applyNumberFormat="1" applyFont="1" applyBorder="1" applyAlignment="1" applyProtection="1">
      <alignment vertical="center"/>
    </xf>
    <xf numFmtId="0" fontId="20" fillId="0" borderId="0" xfId="0" applyFont="1" applyProtection="1">
      <alignment vertical="center"/>
    </xf>
    <xf numFmtId="0" fontId="8" fillId="0" borderId="11" xfId="0" applyFont="1" applyBorder="1" applyAlignment="1" applyProtection="1">
      <alignment vertical="center" wrapText="1"/>
    </xf>
    <xf numFmtId="0" fontId="21" fillId="4" borderId="19" xfId="0" applyFont="1" applyFill="1" applyBorder="1" applyAlignment="1" applyProtection="1">
      <alignment horizontal="center" vertical="center"/>
    </xf>
    <xf numFmtId="0" fontId="22" fillId="0" borderId="3" xfId="0" applyFont="1" applyBorder="1" applyAlignment="1" applyProtection="1">
      <alignment horizontal="center" vertical="center" textRotation="255"/>
    </xf>
    <xf numFmtId="0" fontId="5" fillId="0" borderId="3" xfId="0" applyFont="1" applyBorder="1" applyAlignment="1" applyProtection="1">
      <alignment vertical="center" wrapText="1"/>
    </xf>
    <xf numFmtId="0" fontId="3" fillId="0" borderId="3" xfId="0" applyFont="1" applyBorder="1" applyAlignment="1" applyProtection="1">
      <alignment horizontal="center" vertical="center"/>
    </xf>
    <xf numFmtId="177" fontId="5" fillId="0" borderId="15" xfId="1" applyNumberFormat="1" applyFont="1" applyBorder="1" applyAlignment="1" applyProtection="1">
      <alignment vertical="center"/>
      <protection locked="0"/>
    </xf>
    <xf numFmtId="177" fontId="5" fillId="0" borderId="16" xfId="1" applyNumberFormat="1" applyFont="1" applyBorder="1" applyAlignment="1" applyProtection="1">
      <alignment vertical="center"/>
      <protection locked="0"/>
    </xf>
    <xf numFmtId="0" fontId="15" fillId="0" borderId="19" xfId="0" applyFont="1" applyBorder="1" applyAlignment="1" applyProtection="1">
      <alignment horizontal="center" vertical="center"/>
    </xf>
    <xf numFmtId="0" fontId="5" fillId="0" borderId="6" xfId="0" applyFont="1" applyBorder="1" applyAlignment="1" applyProtection="1">
      <alignment vertical="center" wrapText="1"/>
    </xf>
    <xf numFmtId="0" fontId="3" fillId="0" borderId="6" xfId="0" applyFont="1" applyBorder="1" applyAlignment="1" applyProtection="1">
      <alignment horizontal="center" vertical="center"/>
    </xf>
    <xf numFmtId="0" fontId="22" fillId="0" borderId="25" xfId="0" applyFont="1" applyBorder="1" applyAlignment="1" applyProtection="1">
      <alignment horizontal="center" vertical="center" textRotation="255"/>
    </xf>
    <xf numFmtId="0" fontId="5" fillId="0" borderId="26" xfId="0" applyFont="1" applyBorder="1" applyProtection="1">
      <alignment vertical="center"/>
    </xf>
    <xf numFmtId="0" fontId="5" fillId="0" borderId="22" xfId="0" applyFont="1" applyBorder="1" applyProtection="1">
      <alignment vertical="center"/>
    </xf>
    <xf numFmtId="0" fontId="15" fillId="0" borderId="28" xfId="0" applyFont="1" applyBorder="1" applyAlignment="1" applyProtection="1">
      <alignment horizontal="center" vertical="center"/>
    </xf>
    <xf numFmtId="0" fontId="8" fillId="0" borderId="0" xfId="0" applyFont="1" applyBorder="1" applyProtection="1">
      <alignment vertical="center"/>
    </xf>
    <xf numFmtId="0" fontId="8" fillId="0" borderId="29" xfId="0" applyFont="1" applyBorder="1" applyProtection="1">
      <alignment vertical="center"/>
    </xf>
    <xf numFmtId="0" fontId="3" fillId="0" borderId="29" xfId="0" applyFont="1" applyBorder="1" applyAlignment="1" applyProtection="1">
      <alignment horizontal="center" vertical="center"/>
    </xf>
    <xf numFmtId="177" fontId="5" fillId="0" borderId="29" xfId="1" applyNumberFormat="1" applyFont="1" applyBorder="1" applyAlignment="1" applyProtection="1">
      <alignment vertical="center"/>
    </xf>
    <xf numFmtId="177" fontId="5" fillId="0" borderId="29" xfId="1"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horizontal="left" vertical="top"/>
    </xf>
    <xf numFmtId="0" fontId="9" fillId="0" borderId="0" xfId="0" applyFont="1" applyBorder="1" applyAlignment="1" applyProtection="1">
      <alignment vertical="top"/>
    </xf>
    <xf numFmtId="0" fontId="3" fillId="0" borderId="0" xfId="0" applyFont="1" applyAlignment="1" applyProtection="1">
      <alignment vertical="center"/>
    </xf>
    <xf numFmtId="0" fontId="8" fillId="0" borderId="0" xfId="0" applyFont="1" applyBorder="1" applyAlignment="1" applyProtection="1">
      <alignment vertical="top"/>
    </xf>
    <xf numFmtId="0" fontId="3" fillId="0" borderId="0" xfId="0" applyFont="1" applyBorder="1" applyProtection="1">
      <alignment vertical="center"/>
    </xf>
    <xf numFmtId="0" fontId="8" fillId="0" borderId="7" xfId="0" applyFont="1" applyBorder="1" applyAlignment="1" applyProtection="1">
      <alignment horizontal="left" vertical="center"/>
    </xf>
    <xf numFmtId="0" fontId="8" fillId="0" borderId="30" xfId="0" applyFont="1" applyBorder="1" applyAlignment="1" applyProtection="1">
      <alignment horizontal="left" vertical="center"/>
    </xf>
    <xf numFmtId="0" fontId="8" fillId="0" borderId="19" xfId="0" applyFont="1" applyBorder="1" applyAlignment="1" applyProtection="1">
      <alignment vertical="center"/>
      <protection locked="0"/>
    </xf>
    <xf numFmtId="0" fontId="8" fillId="0" borderId="19" xfId="0" applyFont="1" applyBorder="1" applyAlignment="1" applyProtection="1">
      <alignment horizontal="center" vertical="center"/>
    </xf>
    <xf numFmtId="0" fontId="23"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18" xfId="0" applyFont="1" applyBorder="1" applyProtection="1">
      <alignment vertical="center"/>
    </xf>
    <xf numFmtId="0" fontId="5" fillId="0" borderId="31" xfId="0" applyFont="1" applyBorder="1" applyAlignment="1" applyProtection="1">
      <alignment horizontal="center" vertical="center"/>
    </xf>
    <xf numFmtId="0" fontId="5" fillId="0" borderId="6" xfId="0" applyFont="1" applyBorder="1" applyAlignment="1" applyProtection="1">
      <alignment horizontal="center" vertical="center"/>
    </xf>
    <xf numFmtId="49" fontId="5" fillId="0" borderId="26" xfId="0" applyNumberFormat="1" applyFont="1" applyBorder="1" applyAlignment="1" applyProtection="1">
      <alignment horizontal="center" vertical="center"/>
    </xf>
    <xf numFmtId="49" fontId="5" fillId="0" borderId="32"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protection locked="0"/>
    </xf>
    <xf numFmtId="0" fontId="5" fillId="0" borderId="18" xfId="0" applyFont="1" applyBorder="1" applyAlignment="1" applyProtection="1">
      <alignment horizontal="left" vertical="center"/>
    </xf>
    <xf numFmtId="0" fontId="5" fillId="0" borderId="31" xfId="0" applyFont="1" applyBorder="1" applyProtection="1">
      <alignment vertical="center"/>
    </xf>
    <xf numFmtId="0" fontId="5" fillId="0" borderId="33" xfId="0" applyFont="1" applyBorder="1" applyAlignment="1" applyProtection="1">
      <alignment horizontal="left" vertical="center"/>
    </xf>
    <xf numFmtId="0" fontId="5" fillId="2" borderId="6" xfId="0" applyFont="1" applyFill="1" applyBorder="1" applyAlignment="1" applyProtection="1">
      <alignment horizontal="center" vertical="center"/>
    </xf>
    <xf numFmtId="177" fontId="5" fillId="2" borderId="6" xfId="1" applyNumberFormat="1" applyFont="1" applyFill="1" applyBorder="1" applyAlignment="1" applyProtection="1">
      <alignment vertical="center"/>
      <protection locked="0"/>
    </xf>
    <xf numFmtId="0" fontId="5" fillId="0" borderId="26" xfId="0" applyFont="1" applyBorder="1" applyAlignment="1" applyProtection="1">
      <alignment horizontal="left" vertical="center"/>
    </xf>
    <xf numFmtId="176" fontId="24" fillId="0" borderId="6" xfId="1" applyFont="1" applyBorder="1" applyAlignment="1" applyProtection="1">
      <alignment horizontal="center" vertical="center"/>
    </xf>
    <xf numFmtId="177" fontId="5" fillId="2" borderId="6" xfId="1" applyNumberFormat="1" applyFont="1" applyFill="1" applyBorder="1" applyAlignment="1" applyProtection="1">
      <alignment vertical="center"/>
    </xf>
    <xf numFmtId="177" fontId="5" fillId="4" borderId="6" xfId="1" applyNumberFormat="1" applyFont="1" applyFill="1" applyBorder="1" applyAlignment="1" applyProtection="1">
      <alignment vertical="center"/>
    </xf>
    <xf numFmtId="177" fontId="5" fillId="5" borderId="6" xfId="1" applyNumberFormat="1" applyFont="1" applyFill="1" applyBorder="1" applyAlignment="1" applyProtection="1">
      <alignment vertical="center"/>
    </xf>
    <xf numFmtId="177" fontId="5" fillId="4" borderId="6" xfId="1" applyNumberFormat="1" applyFont="1" applyFill="1" applyBorder="1" applyAlignment="1" applyProtection="1">
      <alignment vertical="center"/>
      <protection locked="0"/>
    </xf>
    <xf numFmtId="176" fontId="24" fillId="2" borderId="6" xfId="1" applyFont="1" applyFill="1" applyBorder="1" applyAlignment="1" applyProtection="1">
      <alignment horizontal="center" vertical="center"/>
    </xf>
    <xf numFmtId="177" fontId="5" fillId="0" borderId="6" xfId="1" applyNumberFormat="1" applyFont="1" applyFill="1" applyBorder="1" applyAlignment="1" applyProtection="1">
      <alignment vertical="center"/>
      <protection locked="0"/>
    </xf>
    <xf numFmtId="177" fontId="5" fillId="5" borderId="6" xfId="1" applyNumberFormat="1" applyFont="1" applyFill="1" applyBorder="1" applyAlignment="1" applyProtection="1">
      <alignment vertical="center"/>
      <protection locked="0"/>
    </xf>
    <xf numFmtId="179" fontId="5" fillId="0" borderId="6" xfId="1" applyNumberFormat="1" applyFont="1" applyBorder="1" applyAlignment="1" applyProtection="1">
      <alignment vertical="center"/>
    </xf>
    <xf numFmtId="179" fontId="5" fillId="2" borderId="6" xfId="1" applyNumberFormat="1" applyFont="1" applyFill="1" applyBorder="1" applyAlignment="1" applyProtection="1">
      <alignment vertical="center"/>
      <protection locked="0"/>
    </xf>
    <xf numFmtId="179" fontId="5" fillId="0" borderId="6" xfId="1" applyNumberFormat="1" applyFont="1" applyBorder="1" applyAlignment="1" applyProtection="1">
      <alignment vertical="center"/>
      <protection locked="0"/>
    </xf>
    <xf numFmtId="0" fontId="8" fillId="0" borderId="18" xfId="0" applyFont="1" applyBorder="1" applyAlignment="1" applyProtection="1">
      <alignment vertical="center" wrapText="1"/>
    </xf>
    <xf numFmtId="0" fontId="3" fillId="0" borderId="31" xfId="0" applyFont="1" applyBorder="1" applyAlignment="1" applyProtection="1">
      <alignment vertical="center"/>
    </xf>
    <xf numFmtId="0" fontId="8" fillId="0" borderId="33" xfId="0" applyFont="1" applyBorder="1" applyAlignment="1" applyProtection="1">
      <alignment vertical="center" wrapText="1"/>
    </xf>
    <xf numFmtId="0" fontId="25" fillId="0" borderId="0" xfId="0" applyFont="1">
      <alignment vertical="center"/>
    </xf>
  </cellXfs>
  <cellStyles count="2">
    <cellStyle name="Excel Built-in Comma [0]" xfId="1"/>
    <cellStyle name="標準"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35858</xdr:rowOff>
    </xdr:from>
    <xdr:to>
      <xdr:col>23</xdr:col>
      <xdr:colOff>183776</xdr:colOff>
      <xdr:row>9</xdr:row>
      <xdr:rowOff>370305</xdr:rowOff>
    </xdr:to>
    <xdr:sp macro="" textlink="">
      <xdr:nvSpPr>
        <xdr:cNvPr id="2" name="角丸四角形 1"/>
        <xdr:cNvSpPr/>
      </xdr:nvSpPr>
      <xdr:spPr bwMode="auto">
        <a:xfrm>
          <a:off x="8031480" y="1072178"/>
          <a:ext cx="3749936" cy="2315647"/>
        </a:xfrm>
        <a:prstGeom prst="roundRect">
          <a:avLst>
            <a:gd name="adj" fmla="val 10103"/>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・数式が入っているセルがあります（</a:t>
          </a:r>
          <a:r>
            <a:rPr kumimoji="1" lang="ja-JP" altLang="en-US" sz="1000" u="sng">
              <a:latin typeface="HG丸ｺﾞｼｯｸM-PRO" panose="020F0600000000000000" pitchFamily="50" charset="-128"/>
              <a:ea typeface="HG丸ｺﾞｼｯｸM-PRO" panose="020F0600000000000000" pitchFamily="50" charset="-128"/>
            </a:rPr>
            <a:t>入力不可</a:t>
          </a:r>
          <a:r>
            <a:rPr kumimoji="1" lang="ja-JP" altLang="en-US" sz="1000" u="none">
              <a:latin typeface="HG丸ｺﾞｼｯｸM-PRO" panose="020F0600000000000000" pitchFamily="50" charset="-128"/>
              <a:ea typeface="HG丸ｺﾞｼｯｸM-PRO" panose="020F0600000000000000" pitchFamily="50" charset="-128"/>
            </a:rPr>
            <a:t>です</a:t>
          </a:r>
          <a:r>
            <a:rPr kumimoji="1" lang="ja-JP" altLang="en-US" sz="1000">
              <a:latin typeface="HG丸ｺﾞｼｯｸM-PRO" panose="020F0600000000000000" pitchFamily="50" charset="-128"/>
              <a:ea typeface="HG丸ｺﾞｼｯｸM-PRO" panose="020F0600000000000000" pitchFamily="50" charset="-128"/>
            </a:rPr>
            <a:t>）。</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・このページでは、以下のセルが</a:t>
          </a:r>
          <a:r>
            <a:rPr kumimoji="1" lang="ja-JP" altLang="en-US" sz="1000" u="sng">
              <a:latin typeface="HG丸ｺﾞｼｯｸM-PRO" panose="020F0600000000000000" pitchFamily="50" charset="-128"/>
              <a:ea typeface="HG丸ｺﾞｼｯｸM-PRO" panose="020F0600000000000000" pitchFamily="50" charset="-128"/>
            </a:rPr>
            <a:t>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（１）○年○月期の部分</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（２）２年前・１年前の①②④⑥⑧⑪⑬</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（３）直近期末の⑪</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（４）１年後から８年後の⑪⑮</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（５）「付加価値額の算出方法」のチェック欄</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⑪は内訳（普通償却額・特別償却額）を入力してください。</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・上記の入力可能なセル以外は、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別表３－２で入力してください</a:t>
          </a:r>
          <a:r>
            <a:rPr kumimoji="1" lang="ja-JP" altLang="en-US" sz="1000" b="0" u="none">
              <a:latin typeface="HG丸ｺﾞｼｯｸM-PRO" panose="020F0600000000000000" pitchFamily="50" charset="-128"/>
              <a:ea typeface="HG丸ｺﾞｼｯｸM-PRO" panose="020F0600000000000000" pitchFamily="50" charset="-128"/>
            </a:rPr>
            <a:t>。このページに反映されます。</a:t>
          </a:r>
          <a:endParaRPr kumimoji="1" lang="en-US" altLang="ja-JP" sz="1000" b="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309273</xdr:colOff>
      <xdr:row>18</xdr:row>
      <xdr:rowOff>72936</xdr:rowOff>
    </xdr:from>
    <xdr:to>
      <xdr:col>24</xdr:col>
      <xdr:colOff>382207</xdr:colOff>
      <xdr:row>24</xdr:row>
      <xdr:rowOff>373382</xdr:rowOff>
    </xdr:to>
    <xdr:sp macro="" textlink="">
      <xdr:nvSpPr>
        <xdr:cNvPr id="3" name="右中かっこ 2"/>
        <xdr:cNvSpPr/>
      </xdr:nvSpPr>
      <xdr:spPr bwMode="auto">
        <a:xfrm>
          <a:off x="11906913" y="6656616"/>
          <a:ext cx="469174" cy="2677886"/>
        </a:xfrm>
        <a:prstGeom prst="rightBrace">
          <a:avLst>
            <a:gd name="adj1" fmla="val 36202"/>
            <a:gd name="adj2" fmla="val 50000"/>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000"/>
        </a:p>
      </xdr:txBody>
    </xdr:sp>
    <xdr:clientData/>
  </xdr:twoCellAnchor>
  <xdr:twoCellAnchor>
    <xdr:from>
      <xdr:col>25</xdr:col>
      <xdr:colOff>41868</xdr:colOff>
      <xdr:row>19</xdr:row>
      <xdr:rowOff>39190</xdr:rowOff>
    </xdr:from>
    <xdr:to>
      <xdr:col>29</xdr:col>
      <xdr:colOff>49104</xdr:colOff>
      <xdr:row>23</xdr:row>
      <xdr:rowOff>224248</xdr:rowOff>
    </xdr:to>
    <xdr:sp macro="" textlink="">
      <xdr:nvSpPr>
        <xdr:cNvPr id="4" name="角丸四角形 3"/>
        <xdr:cNvSpPr/>
      </xdr:nvSpPr>
      <xdr:spPr bwMode="auto">
        <a:xfrm>
          <a:off x="12431988" y="7019110"/>
          <a:ext cx="1592196" cy="1770018"/>
        </a:xfrm>
        <a:prstGeom prst="roundRect">
          <a:avLst/>
        </a:prstGeom>
        <a:solidFill>
          <a:schemeClr val="accent1">
            <a:lumMod val="20000"/>
            <a:lumOff val="80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a:latin typeface="HG丸ｺﾞｼｯｸM-PRO" panose="020F0600000000000000" pitchFamily="50" charset="-128"/>
              <a:ea typeface="HG丸ｺﾞｼｯｸM-PRO" panose="020F0600000000000000" pitchFamily="50" charset="-128"/>
            </a:rPr>
            <a:t>ご提出の前に</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u="sng">
              <a:latin typeface="HG丸ｺﾞｼｯｸM-PRO" panose="020F0600000000000000" pitchFamily="50" charset="-128"/>
              <a:ea typeface="HG丸ｺﾞｼｯｸM-PRO" panose="020F0600000000000000" pitchFamily="50" charset="-128"/>
            </a:rPr>
            <a:t>チェック欄が全て○</a:t>
          </a:r>
          <a:r>
            <a:rPr kumimoji="1" lang="ja-JP" altLang="en-US" sz="1200">
              <a:latin typeface="HG丸ｺﾞｼｯｸM-PRO" panose="020F0600000000000000" pitchFamily="50" charset="-128"/>
              <a:ea typeface="HG丸ｺﾞｼｯｸM-PRO" panose="020F0600000000000000" pitchFamily="50" charset="-128"/>
            </a:rPr>
            <a:t>となっていることを確認してください。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5</xdr:row>
      <xdr:rowOff>15240</xdr:rowOff>
    </xdr:from>
    <xdr:to>
      <xdr:col>18</xdr:col>
      <xdr:colOff>601980</xdr:colOff>
      <xdr:row>14</xdr:row>
      <xdr:rowOff>91440</xdr:rowOff>
    </xdr:to>
    <xdr:sp macro="" textlink="">
      <xdr:nvSpPr>
        <xdr:cNvPr id="2" name="角丸四角形 1"/>
        <xdr:cNvSpPr/>
      </xdr:nvSpPr>
      <xdr:spPr bwMode="auto">
        <a:xfrm>
          <a:off x="7284720" y="975360"/>
          <a:ext cx="4305300" cy="2133600"/>
        </a:xfrm>
        <a:prstGeom prst="roundRect">
          <a:avLst>
            <a:gd name="adj" fmla="val 11584"/>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・数式が入っているセルがあります（</a:t>
          </a:r>
          <a:r>
            <a:rPr kumimoji="1" lang="ja-JP"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入力不可</a:t>
          </a:r>
          <a:r>
            <a:rPr kumimoji="1"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です）。</a:t>
          </a:r>
          <a:r>
            <a:rPr kumimoji="1" lang="en-US" altLang="ja-JP" sz="1000" baseline="0">
              <a:latin typeface="HG丸ｺﾞｼｯｸM-PRO" panose="020F0600000000000000" pitchFamily="50" charset="-128"/>
              <a:ea typeface="HG丸ｺﾞｼｯｸM-PRO" panose="020F0600000000000000" pitchFamily="50" charset="-128"/>
            </a:rPr>
            <a:t> </a:t>
          </a:r>
        </a:p>
        <a:p>
          <a:pPr algn="l"/>
          <a:r>
            <a:rPr kumimoji="1" lang="ja-JP" altLang="en-US" sz="1000">
              <a:latin typeface="HG丸ｺﾞｼｯｸM-PRO" panose="020F0600000000000000" pitchFamily="50" charset="-128"/>
              <a:ea typeface="HG丸ｺﾞｼｯｸM-PRO" panose="020F0600000000000000" pitchFamily="50" charset="-128"/>
            </a:rPr>
            <a:t>・このページでは、以下のセルが</a:t>
          </a:r>
          <a:r>
            <a:rPr kumimoji="1" lang="ja-JP" altLang="en-US" sz="1000" u="sng">
              <a:latin typeface="HG丸ｺﾞｼｯｸM-PRO" panose="020F0600000000000000" pitchFamily="50" charset="-128"/>
              <a:ea typeface="HG丸ｺﾞｼｯｸM-PRO" panose="020F0600000000000000" pitchFamily="50" charset="-128"/>
            </a:rPr>
            <a:t>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（１）○年○月期の部分</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（２）直近期末の①②④⑥⑦⑧⑪⑬</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（３）１年後から８年後の①②④⑥⑦⑧⑨⑩⑪⑬</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それぞれ、既存事業・新規事業の欄に入力していただくと、</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合計が自動で計算されます。</a:t>
          </a:r>
          <a:endParaRPr kumimoji="1" lang="en-US" altLang="ja-JP" sz="1000">
            <a:latin typeface="HG丸ｺﾞｼｯｸM-PRO" panose="020F0600000000000000" pitchFamily="50" charset="-128"/>
            <a:ea typeface="HG丸ｺﾞｼｯｸM-PRO" panose="020F0600000000000000" pitchFamily="50" charset="-128"/>
          </a:endParaRPr>
        </a:p>
        <a:p>
          <a:pPr algn="l"/>
          <a:endParaRPr kumimoji="1" lang="en-US" altLang="ja-JP" sz="1000">
            <a:latin typeface="HG丸ｺﾞｼｯｸM-PRO" panose="020F0600000000000000" pitchFamily="50" charset="-128"/>
            <a:ea typeface="HG丸ｺﾞｼｯｸM-PRO" panose="020F0600000000000000" pitchFamily="50" charset="-128"/>
          </a:endParaRPr>
        </a:p>
        <a:p>
          <a:r>
            <a:rPr lang="en-US" altLang="ja-JP" sz="10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・数値は千円未満を四捨五入して千円単位で記載してください。</a:t>
          </a:r>
          <a:endParaRPr lang="ja-JP" altLang="ja-JP" sz="1000">
            <a:effectLst/>
            <a:latin typeface="HG丸ｺﾞｼｯｸM-PRO" panose="020F0600000000000000" pitchFamily="50" charset="-128"/>
            <a:ea typeface="HG丸ｺﾞｼｯｸM-PRO" panose="020F0600000000000000" pitchFamily="50" charset="-128"/>
          </a:endParaRPr>
        </a:p>
        <a:p>
          <a:r>
            <a:rPr lang="ja-JP" altLang="ja-JP" sz="10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0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b="0" u="sng">
              <a:solidFill>
                <a:schemeClr val="dk1"/>
              </a:solidFill>
              <a:effectLst/>
              <a:latin typeface="HG丸ｺﾞｼｯｸM-PRO" panose="020F0600000000000000" pitchFamily="50" charset="-128"/>
              <a:ea typeface="HG丸ｺﾞｼｯｸM-PRO" panose="020F0600000000000000" pitchFamily="50" charset="-128"/>
              <a:cs typeface="+mn-cs"/>
            </a:rPr>
            <a:t>自動で計算されますので、決算書類と不一致の場合も</a:t>
          </a:r>
          <a:r>
            <a:rPr lang="ja-JP" altLang="en-US" sz="1000" b="0" u="sng">
              <a:solidFill>
                <a:schemeClr val="dk1"/>
              </a:solidFill>
              <a:effectLst/>
              <a:latin typeface="HG丸ｺﾞｼｯｸM-PRO" panose="020F0600000000000000" pitchFamily="50" charset="-128"/>
              <a:ea typeface="HG丸ｺﾞｼｯｸM-PRO" panose="020F0600000000000000" pitchFamily="50" charset="-128"/>
              <a:cs typeface="+mn-cs"/>
            </a:rPr>
            <a:t>あり得</a:t>
          </a:r>
          <a:r>
            <a:rPr lang="ja-JP" altLang="ja-JP" sz="1000" b="0" u="sng">
              <a:solidFill>
                <a:schemeClr val="dk1"/>
              </a:solidFill>
              <a:effectLst/>
              <a:latin typeface="HG丸ｺﾞｼｯｸM-PRO" panose="020F0600000000000000" pitchFamily="50" charset="-128"/>
              <a:ea typeface="HG丸ｺﾞｼｯｸM-PRO" panose="020F0600000000000000" pitchFamily="50" charset="-128"/>
              <a:cs typeface="+mn-cs"/>
            </a:rPr>
            <a:t>ます</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0</xdr:colOff>
      <xdr:row>15</xdr:row>
      <xdr:rowOff>10757</xdr:rowOff>
    </xdr:from>
    <xdr:to>
      <xdr:col>18</xdr:col>
      <xdr:colOff>609600</xdr:colOff>
      <xdr:row>44</xdr:row>
      <xdr:rowOff>213807</xdr:rowOff>
    </xdr:to>
    <xdr:sp macro="" textlink="">
      <xdr:nvSpPr>
        <xdr:cNvPr id="3" name="角丸四角形 2"/>
        <xdr:cNvSpPr/>
      </xdr:nvSpPr>
      <xdr:spPr bwMode="auto">
        <a:xfrm>
          <a:off x="7284720" y="3256877"/>
          <a:ext cx="4312920" cy="683245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0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0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個人事業主の場合は別タブをご確認ください</a:t>
          </a:r>
          <a:endParaRPr lang="en-US" altLang="ja-JP" sz="100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月改正前の算出方法とは異なりますのでご注意ください。</a:t>
          </a:r>
          <a:endPar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⑦「給与支給総額」</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：以下の項目を含んだ総額としてください。</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・役員並びに従業員に支払う給料</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・賃金及び賞与</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・給与所得とされる手当（残業手当、休日出勤手当、家族（扶養）手当、住宅手当等）</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給与所得とされない手当（退職手当等）及び福利厚生費は含みません。</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⑧「人件費」</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：以下の項目を全て含んだ総額としてください。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・売上原価に含まれる労務費（福利厚生費、退職金等を含んだもの）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・一般管理費に含まれる役員給与、従業員給与</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通勤費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、賞与及び賞与引当金繰入、福利厚生費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、法定福利費、退職金及び退職給与引当金繰入</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・派遣労働者、短時間労働者の給与を外注費で処理した場合のその費用</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（建設業の外注労務費等で、申請企業が雇用した経費ではない場合は除く）</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・（別表４）設備投資計画及び運転資金計画に記載の金額を新規事業欄に入れてください。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⑪「減価償却費」</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・売上原価に含まれる、減価償却費、リース料、繰延資産償却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・一般管理費に含まれる、減価償却費、リース料、繰延資産償却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・リース料には、地代・家賃以外の賃借料を含めてください。（賃借料から地代・家賃を除けない場合は含めない）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45721</xdr:colOff>
      <xdr:row>1</xdr:row>
      <xdr:rowOff>38100</xdr:rowOff>
    </xdr:from>
    <xdr:to>
      <xdr:col>13</xdr:col>
      <xdr:colOff>594361</xdr:colOff>
      <xdr:row>36</xdr:row>
      <xdr:rowOff>154252</xdr:rowOff>
    </xdr:to>
    <xdr:pic>
      <xdr:nvPicPr>
        <xdr:cNvPr id="2" name="図 1">
          <a:extLst>
            <a:ext uri="{FF2B5EF4-FFF2-40B4-BE49-F238E27FC236}">
              <a16:creationId xmlns:a16="http://schemas.microsoft.com/office/drawing/2014/main" id="{1E2339AC-DBC0-4F39-B176-31F3FBD3FEA5}"/>
            </a:ext>
          </a:extLst>
        </xdr:cNvPr>
        <xdr:cNvPicPr>
          <a:picLocks noChangeAspect="1"/>
        </xdr:cNvPicPr>
      </xdr:nvPicPr>
      <xdr:blipFill>
        <a:blip xmlns:r="http://schemas.openxmlformats.org/officeDocument/2006/relationships" r:embed="rId1"/>
        <a:stretch>
          <a:fillRect/>
        </a:stretch>
      </xdr:blipFill>
      <xdr:spPr>
        <a:xfrm>
          <a:off x="45721" y="358140"/>
          <a:ext cx="8473440" cy="5983552"/>
        </a:xfrm>
        <a:prstGeom prst="rect">
          <a:avLst/>
        </a:prstGeom>
        <a:ln>
          <a:solidFill>
            <a:schemeClr val="tx1"/>
          </a:solidFill>
        </a:ln>
      </xdr:spPr>
    </xdr:pic>
    <xdr:clientData/>
  </xdr:twoCellAnchor>
  <xdr:twoCellAnchor>
    <xdr:from>
      <xdr:col>1</xdr:col>
      <xdr:colOff>99060</xdr:colOff>
      <xdr:row>14</xdr:row>
      <xdr:rowOff>129540</xdr:rowOff>
    </xdr:from>
    <xdr:to>
      <xdr:col>5</xdr:col>
      <xdr:colOff>36660</xdr:colOff>
      <xdr:row>16</xdr:row>
      <xdr:rowOff>100260</xdr:rowOff>
    </xdr:to>
    <xdr:sp macro="" textlink="">
      <xdr:nvSpPr>
        <xdr:cNvPr id="3" name="角丸四角形 2"/>
        <xdr:cNvSpPr/>
      </xdr:nvSpPr>
      <xdr:spPr bwMode="auto">
        <a:xfrm>
          <a:off x="708660" y="262890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220980</xdr:colOff>
      <xdr:row>21</xdr:row>
      <xdr:rowOff>7620</xdr:rowOff>
    </xdr:from>
    <xdr:to>
      <xdr:col>5</xdr:col>
      <xdr:colOff>14580</xdr:colOff>
      <xdr:row>21</xdr:row>
      <xdr:rowOff>151620</xdr:rowOff>
    </xdr:to>
    <xdr:sp macro="" textlink="">
      <xdr:nvSpPr>
        <xdr:cNvPr id="4" name="角丸四角形 3"/>
        <xdr:cNvSpPr/>
      </xdr:nvSpPr>
      <xdr:spPr bwMode="auto">
        <a:xfrm>
          <a:off x="830580" y="3680460"/>
          <a:ext cx="2232000" cy="144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20</xdr:row>
      <xdr:rowOff>7620</xdr:rowOff>
    </xdr:from>
    <xdr:to>
      <xdr:col>8</xdr:col>
      <xdr:colOff>586080</xdr:colOff>
      <xdr:row>20</xdr:row>
      <xdr:rowOff>133620</xdr:rowOff>
    </xdr:to>
    <xdr:sp macro="" textlink="">
      <xdr:nvSpPr>
        <xdr:cNvPr id="5" name="角丸四角形 4"/>
        <xdr:cNvSpPr/>
      </xdr:nvSpPr>
      <xdr:spPr bwMode="auto">
        <a:xfrm>
          <a:off x="3230880" y="351282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15</xdr:row>
      <xdr:rowOff>137160</xdr:rowOff>
    </xdr:from>
    <xdr:to>
      <xdr:col>8</xdr:col>
      <xdr:colOff>586080</xdr:colOff>
      <xdr:row>16</xdr:row>
      <xdr:rowOff>95520</xdr:rowOff>
    </xdr:to>
    <xdr:sp macro="" textlink="">
      <xdr:nvSpPr>
        <xdr:cNvPr id="6" name="角丸四角形 5"/>
        <xdr:cNvSpPr/>
      </xdr:nvSpPr>
      <xdr:spPr bwMode="auto">
        <a:xfrm>
          <a:off x="3230880" y="2804160"/>
          <a:ext cx="2232000" cy="126000"/>
        </a:xfrm>
        <a:prstGeom prst="roundRect">
          <a:avLst/>
        </a:prstGeom>
        <a:solidFill>
          <a:srgbClr val="FF00FF">
            <a:alpha val="5000"/>
          </a:srgbClr>
        </a:solidFill>
        <a:ln w="19050" cap="flat" cmpd="sng" algn="ctr">
          <a:solidFill>
            <a:srgbClr val="FF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16</xdr:row>
      <xdr:rowOff>144780</xdr:rowOff>
    </xdr:from>
    <xdr:to>
      <xdr:col>8</xdr:col>
      <xdr:colOff>593700</xdr:colOff>
      <xdr:row>17</xdr:row>
      <xdr:rowOff>103140</xdr:rowOff>
    </xdr:to>
    <xdr:sp macro="" textlink="">
      <xdr:nvSpPr>
        <xdr:cNvPr id="7" name="角丸四角形 6"/>
        <xdr:cNvSpPr/>
      </xdr:nvSpPr>
      <xdr:spPr bwMode="auto">
        <a:xfrm>
          <a:off x="3238500" y="297942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17</xdr:row>
      <xdr:rowOff>152400</xdr:rowOff>
    </xdr:from>
    <xdr:to>
      <xdr:col>8</xdr:col>
      <xdr:colOff>593700</xdr:colOff>
      <xdr:row>18</xdr:row>
      <xdr:rowOff>110760</xdr:rowOff>
    </xdr:to>
    <xdr:sp macro="" textlink="">
      <xdr:nvSpPr>
        <xdr:cNvPr id="8" name="角丸四角形 7"/>
        <xdr:cNvSpPr/>
      </xdr:nvSpPr>
      <xdr:spPr bwMode="auto">
        <a:xfrm>
          <a:off x="3238500" y="315468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30</xdr:row>
      <xdr:rowOff>91440</xdr:rowOff>
    </xdr:from>
    <xdr:to>
      <xdr:col>8</xdr:col>
      <xdr:colOff>586080</xdr:colOff>
      <xdr:row>31</xdr:row>
      <xdr:rowOff>49800</xdr:rowOff>
    </xdr:to>
    <xdr:sp macro="" textlink="">
      <xdr:nvSpPr>
        <xdr:cNvPr id="9" name="角丸四角形 8"/>
        <xdr:cNvSpPr/>
      </xdr:nvSpPr>
      <xdr:spPr bwMode="auto">
        <a:xfrm>
          <a:off x="3230880" y="527304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19</xdr:row>
      <xdr:rowOff>7620</xdr:rowOff>
    </xdr:from>
    <xdr:to>
      <xdr:col>12</xdr:col>
      <xdr:colOff>561900</xdr:colOff>
      <xdr:row>19</xdr:row>
      <xdr:rowOff>133620</xdr:rowOff>
    </xdr:to>
    <xdr:sp macro="" textlink="">
      <xdr:nvSpPr>
        <xdr:cNvPr id="10" name="角丸四角形 9"/>
        <xdr:cNvSpPr/>
      </xdr:nvSpPr>
      <xdr:spPr bwMode="auto">
        <a:xfrm>
          <a:off x="5753100" y="3345180"/>
          <a:ext cx="2124000" cy="126000"/>
        </a:xfrm>
        <a:prstGeom prst="roundRect">
          <a:avLst/>
        </a:prstGeom>
        <a:solidFill>
          <a:schemeClr val="accent1">
            <a:alpha val="10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23</xdr:row>
      <xdr:rowOff>22860</xdr:rowOff>
    </xdr:from>
    <xdr:to>
      <xdr:col>12</xdr:col>
      <xdr:colOff>561900</xdr:colOff>
      <xdr:row>23</xdr:row>
      <xdr:rowOff>148860</xdr:rowOff>
    </xdr:to>
    <xdr:sp macro="" textlink="">
      <xdr:nvSpPr>
        <xdr:cNvPr id="11" name="角丸四角形 10"/>
        <xdr:cNvSpPr/>
      </xdr:nvSpPr>
      <xdr:spPr bwMode="auto">
        <a:xfrm>
          <a:off x="5753100" y="403098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259080</xdr:colOff>
      <xdr:row>17</xdr:row>
      <xdr:rowOff>160020</xdr:rowOff>
    </xdr:from>
    <xdr:to>
      <xdr:col>12</xdr:col>
      <xdr:colOff>554280</xdr:colOff>
      <xdr:row>18</xdr:row>
      <xdr:rowOff>118380</xdr:rowOff>
    </xdr:to>
    <xdr:sp macro="" textlink="">
      <xdr:nvSpPr>
        <xdr:cNvPr id="12" name="角丸四角形 11"/>
        <xdr:cNvSpPr/>
      </xdr:nvSpPr>
      <xdr:spPr bwMode="auto">
        <a:xfrm>
          <a:off x="5745480" y="316230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7620</xdr:colOff>
      <xdr:row>24</xdr:row>
      <xdr:rowOff>22860</xdr:rowOff>
    </xdr:from>
    <xdr:to>
      <xdr:col>12</xdr:col>
      <xdr:colOff>554820</xdr:colOff>
      <xdr:row>25</xdr:row>
      <xdr:rowOff>35220</xdr:rowOff>
    </xdr:to>
    <xdr:sp macro="" textlink="">
      <xdr:nvSpPr>
        <xdr:cNvPr id="13" name="角丸四角形 12"/>
        <xdr:cNvSpPr/>
      </xdr:nvSpPr>
      <xdr:spPr bwMode="auto">
        <a:xfrm>
          <a:off x="5494020" y="4198620"/>
          <a:ext cx="2376000" cy="180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399378</xdr:colOff>
      <xdr:row>1</xdr:row>
      <xdr:rowOff>17928</xdr:rowOff>
    </xdr:from>
    <xdr:to>
      <xdr:col>21</xdr:col>
      <xdr:colOff>277906</xdr:colOff>
      <xdr:row>36</xdr:row>
      <xdr:rowOff>80683</xdr:rowOff>
    </xdr:to>
    <xdr:sp macro="" textlink="">
      <xdr:nvSpPr>
        <xdr:cNvPr id="14" name="角丸四角形 13"/>
        <xdr:cNvSpPr/>
      </xdr:nvSpPr>
      <xdr:spPr bwMode="auto">
        <a:xfrm>
          <a:off x="8933778" y="337968"/>
          <a:ext cx="4145728" cy="5930155"/>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★計算方法</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①売上（収入）金額</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⑥差引原価</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⑦差引金額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㉜経費計－㉒利子割引料－㊲繰戻額等計＋㊷繰入額等計</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㉒利子割引料</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を引いてください。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0000FF"/>
              </a:solidFill>
              <a:effectLst/>
              <a:latin typeface="ＭＳ Ｐゴシック" panose="020B0600070205080204" pitchFamily="50" charset="-128"/>
              <a:ea typeface="ＭＳ Ｐゴシック" panose="020B0600070205080204" pitchFamily="50" charset="-128"/>
              <a:cs typeface="+mn-cs"/>
            </a:rPr>
            <a:t>⑳給与賃金＋㊳専従者給与＋㊸青色申告特別控除前の所得額</a:t>
          </a:r>
          <a:endParaRPr lang="en-US" altLang="ja-JP" sz="1000" b="1" baseline="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0000FF"/>
              </a:solidFill>
              <a:effectLst/>
              <a:latin typeface="ＭＳ Ｐゴシック" panose="020B0600070205080204" pitchFamily="50" charset="-128"/>
              <a:ea typeface="ＭＳ Ｐゴシック" panose="020B0600070205080204" pitchFamily="50" charset="-128"/>
            </a:rPr>
            <a:t>⑲福利厚生費＋⑳給与賃金＋○法定福利費＋㊳専従者給与</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FF00FF"/>
              </a:solidFill>
              <a:effectLst/>
              <a:latin typeface="ＭＳ Ｐゴシック" panose="020B0600070205080204" pitchFamily="50" charset="-128"/>
              <a:ea typeface="ＭＳ Ｐゴシック" panose="020B0600070205080204" pitchFamily="50" charset="-128"/>
            </a:rPr>
            <a:t>⑱減価償却費＋○リース料＋○繰延償却資産</a:t>
          </a:r>
        </a:p>
      </xdr:txBody>
    </xdr:sp>
    <xdr:clientData/>
  </xdr:twoCellAnchor>
  <xdr:twoCellAnchor>
    <xdr:from>
      <xdr:col>1</xdr:col>
      <xdr:colOff>99060</xdr:colOff>
      <xdr:row>22</xdr:row>
      <xdr:rowOff>30480</xdr:rowOff>
    </xdr:from>
    <xdr:to>
      <xdr:col>5</xdr:col>
      <xdr:colOff>36660</xdr:colOff>
      <xdr:row>24</xdr:row>
      <xdr:rowOff>1200</xdr:rowOff>
    </xdr:to>
    <xdr:sp macro="" textlink="">
      <xdr:nvSpPr>
        <xdr:cNvPr id="15" name="角丸四角形 14"/>
        <xdr:cNvSpPr/>
      </xdr:nvSpPr>
      <xdr:spPr bwMode="auto">
        <a:xfrm>
          <a:off x="708660" y="387096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zoomScaleNormal="100" workbookViewId="0"/>
  </sheetViews>
  <sheetFormatPr defaultColWidth="9" defaultRowHeight="13.2"/>
  <cols>
    <col min="1" max="1" width="2.21875" style="2" customWidth="1"/>
    <col min="2" max="2" width="12.21875" style="2" customWidth="1"/>
    <col min="3" max="8" width="8.88671875" style="2" customWidth="1"/>
    <col min="9" max="9" width="9" style="2" customWidth="1"/>
    <col min="10" max="13" width="8.88671875" style="2" customWidth="1"/>
    <col min="14" max="14" width="4.77734375" style="2" customWidth="1"/>
    <col min="15" max="15" width="5.77734375" style="2" customWidth="1"/>
    <col min="16" max="19" width="5.77734375" style="2" bestFit="1" customWidth="1"/>
    <col min="20" max="22" width="5.77734375" style="2" customWidth="1"/>
    <col min="23" max="23" width="5.77734375" style="2" bestFit="1" customWidth="1"/>
    <col min="24" max="29" width="5.77734375" style="2" customWidth="1"/>
    <col min="30" max="16384" width="9" style="2"/>
  </cols>
  <sheetData>
    <row r="1" spans="1:29">
      <c r="A1" s="1" t="s">
        <v>0</v>
      </c>
    </row>
    <row r="2" spans="1:29">
      <c r="B2" s="3" t="s">
        <v>1</v>
      </c>
      <c r="D2" s="4"/>
    </row>
    <row r="3" spans="1:29" ht="15" customHeight="1">
      <c r="B3" s="5"/>
      <c r="C3" s="5"/>
      <c r="D3" s="5"/>
      <c r="E3" s="5"/>
      <c r="F3" s="6"/>
      <c r="M3" s="7" t="s">
        <v>2</v>
      </c>
    </row>
    <row r="4" spans="1:29" ht="40.5" customHeight="1" thickBot="1">
      <c r="A4" s="8"/>
      <c r="B4" s="8"/>
      <c r="C4" s="9" t="s">
        <v>3</v>
      </c>
      <c r="D4" s="9" t="s">
        <v>4</v>
      </c>
      <c r="E4" s="9" t="s">
        <v>5</v>
      </c>
      <c r="F4" s="9" t="s">
        <v>6</v>
      </c>
      <c r="G4" s="9" t="s">
        <v>7</v>
      </c>
      <c r="H4" s="9" t="s">
        <v>8</v>
      </c>
      <c r="I4" s="9" t="s">
        <v>9</v>
      </c>
      <c r="J4" s="10" t="s">
        <v>10</v>
      </c>
      <c r="K4" s="9" t="s">
        <v>11</v>
      </c>
      <c r="L4" s="10" t="s">
        <v>12</v>
      </c>
      <c r="M4" s="9" t="s">
        <v>13</v>
      </c>
    </row>
    <row r="5" spans="1:29" ht="31.2" customHeight="1" thickTop="1">
      <c r="A5" s="11" t="s">
        <v>14</v>
      </c>
      <c r="B5" s="11"/>
      <c r="C5" s="12"/>
      <c r="D5" s="12"/>
      <c r="E5" s="13">
        <f>'別表３－２'!C6</f>
        <v>0</v>
      </c>
      <c r="F5" s="13">
        <f>'別表３－２'!D6</f>
        <v>0</v>
      </c>
      <c r="G5" s="13">
        <f>'別表３－２'!E6</f>
        <v>0</v>
      </c>
      <c r="H5" s="14">
        <f>'別表３－２'!F6</f>
        <v>0</v>
      </c>
      <c r="I5" s="15" t="str">
        <f>'別表３－２'!G6</f>
        <v/>
      </c>
      <c r="J5" s="15" t="str">
        <f>'別表３－２'!H6</f>
        <v/>
      </c>
      <c r="K5" s="13" t="str">
        <f>'別表３－２'!I6</f>
        <v/>
      </c>
      <c r="L5" s="15" t="str">
        <f>'別表３－２'!J6</f>
        <v/>
      </c>
      <c r="M5" s="13" t="str">
        <f>'別表３－２'!K6</f>
        <v/>
      </c>
    </row>
    <row r="6" spans="1:29" ht="31.2" customHeight="1">
      <c r="A6" s="16" t="s">
        <v>15</v>
      </c>
      <c r="B6" s="16"/>
      <c r="C6" s="17"/>
      <c r="D6" s="17"/>
      <c r="E6" s="18">
        <f>'別表３－２'!C9</f>
        <v>0</v>
      </c>
      <c r="F6" s="18">
        <f>'別表３－２'!D9</f>
        <v>0</v>
      </c>
      <c r="G6" s="18">
        <f>'別表３－２'!E9</f>
        <v>0</v>
      </c>
      <c r="H6" s="18">
        <f>'別表３－２'!F9</f>
        <v>0</v>
      </c>
      <c r="I6" s="19" t="str">
        <f>'別表３－２'!G9</f>
        <v/>
      </c>
      <c r="J6" s="19" t="str">
        <f>'別表３－２'!H9</f>
        <v/>
      </c>
      <c r="K6" s="18" t="str">
        <f>'別表３－２'!I9</f>
        <v/>
      </c>
      <c r="L6" s="19" t="str">
        <f>'別表３－２'!J9</f>
        <v/>
      </c>
      <c r="M6" s="18" t="str">
        <f>'別表３－２'!K9</f>
        <v/>
      </c>
    </row>
    <row r="7" spans="1:29" ht="31.2" customHeight="1">
      <c r="A7" s="20" t="s">
        <v>16</v>
      </c>
      <c r="B7" s="20"/>
      <c r="C7" s="18" t="str">
        <f>IF(C5="","",C5-C6)</f>
        <v/>
      </c>
      <c r="D7" s="18" t="str">
        <f>IF(D5="","",D5-D6)</f>
        <v/>
      </c>
      <c r="E7" s="18">
        <f t="shared" ref="E7:H7" si="0">E5-E6</f>
        <v>0</v>
      </c>
      <c r="F7" s="18">
        <f t="shared" si="0"/>
        <v>0</v>
      </c>
      <c r="G7" s="18">
        <f t="shared" si="0"/>
        <v>0</v>
      </c>
      <c r="H7" s="18">
        <f t="shared" si="0"/>
        <v>0</v>
      </c>
      <c r="I7" s="19" t="str">
        <f>IF(I5="","",I5-I6)</f>
        <v/>
      </c>
      <c r="J7" s="19" t="str">
        <f>IF(J5="","",J5-J6)</f>
        <v/>
      </c>
      <c r="K7" s="18" t="str">
        <f>IF(K5="","",K5-K6)</f>
        <v/>
      </c>
      <c r="L7" s="19" t="str">
        <f>IF(L5="","",L5-L6)</f>
        <v/>
      </c>
      <c r="M7" s="18" t="str">
        <f>IF(M5="","",M5-M6)</f>
        <v/>
      </c>
      <c r="O7" s="21"/>
      <c r="P7" s="22"/>
      <c r="Q7" s="22"/>
      <c r="R7" s="23"/>
      <c r="S7" s="23"/>
      <c r="T7" s="23"/>
      <c r="U7" s="23"/>
      <c r="V7" s="23"/>
      <c r="W7" s="23"/>
      <c r="X7" s="23"/>
      <c r="Y7" s="23"/>
      <c r="Z7" s="24"/>
      <c r="AA7" s="25"/>
      <c r="AB7" s="25"/>
      <c r="AC7" s="25"/>
    </row>
    <row r="8" spans="1:29" ht="31.2" customHeight="1">
      <c r="A8" s="20" t="s">
        <v>17</v>
      </c>
      <c r="B8" s="20"/>
      <c r="C8" s="17"/>
      <c r="D8" s="17"/>
      <c r="E8" s="18">
        <f>'別表３－２'!C15</f>
        <v>0</v>
      </c>
      <c r="F8" s="18">
        <f>'別表３－２'!D15</f>
        <v>0</v>
      </c>
      <c r="G8" s="18">
        <f>'別表３－２'!E15</f>
        <v>0</v>
      </c>
      <c r="H8" s="18">
        <f>'別表３－２'!F15</f>
        <v>0</v>
      </c>
      <c r="I8" s="19" t="str">
        <f>'別表３－２'!G15</f>
        <v/>
      </c>
      <c r="J8" s="19" t="str">
        <f>'別表３－２'!H15</f>
        <v/>
      </c>
      <c r="K8" s="18" t="str">
        <f>'別表３－２'!I15</f>
        <v/>
      </c>
      <c r="L8" s="19" t="str">
        <f>'別表３－２'!J15</f>
        <v/>
      </c>
      <c r="M8" s="18" t="str">
        <f>'別表３－２'!K15</f>
        <v/>
      </c>
      <c r="O8" s="21"/>
      <c r="P8" s="22"/>
      <c r="Q8" s="26"/>
      <c r="R8" s="21"/>
      <c r="S8" s="23"/>
      <c r="T8" s="23"/>
      <c r="U8" s="23"/>
      <c r="V8" s="23"/>
      <c r="W8" s="23"/>
      <c r="X8" s="23"/>
      <c r="Y8" s="23"/>
      <c r="Z8" s="24"/>
      <c r="AA8" s="25"/>
      <c r="AB8" s="25"/>
      <c r="AC8" s="25"/>
    </row>
    <row r="9" spans="1:29" ht="31.2" customHeight="1">
      <c r="A9" s="16" t="s">
        <v>18</v>
      </c>
      <c r="B9" s="16"/>
      <c r="C9" s="18" t="str">
        <f>IF(C5="","",C7-C8)</f>
        <v/>
      </c>
      <c r="D9" s="18" t="str">
        <f>IF(D5="","",D7-D8)</f>
        <v/>
      </c>
      <c r="E9" s="18">
        <f t="shared" ref="E9:H9" si="1">E7-E8</f>
        <v>0</v>
      </c>
      <c r="F9" s="18">
        <f t="shared" si="1"/>
        <v>0</v>
      </c>
      <c r="G9" s="18">
        <f t="shared" si="1"/>
        <v>0</v>
      </c>
      <c r="H9" s="18">
        <f t="shared" si="1"/>
        <v>0</v>
      </c>
      <c r="I9" s="19" t="str">
        <f>IF(I5="","",I7-I8)</f>
        <v/>
      </c>
      <c r="J9" s="19" t="str">
        <f>IF(J5="","",J7-J8)</f>
        <v/>
      </c>
      <c r="K9" s="18" t="str">
        <f>IF(K5="","",K7-K8)</f>
        <v/>
      </c>
      <c r="L9" s="19" t="str">
        <f>IF(L5="","",L7-L8)</f>
        <v/>
      </c>
      <c r="M9" s="18" t="str">
        <f>IF(M5="","",M7-M8)</f>
        <v/>
      </c>
      <c r="O9" s="27"/>
      <c r="P9" s="27"/>
      <c r="Q9" s="27"/>
      <c r="R9" s="27"/>
      <c r="S9" s="27"/>
      <c r="T9" s="27"/>
      <c r="U9" s="27"/>
      <c r="V9" s="27"/>
      <c r="W9" s="27"/>
      <c r="X9" s="23"/>
      <c r="Y9" s="23"/>
      <c r="Z9" s="24"/>
      <c r="AA9" s="25"/>
      <c r="AB9" s="25"/>
      <c r="AC9" s="25"/>
    </row>
    <row r="10" spans="1:29" ht="31.2" customHeight="1" thickBot="1">
      <c r="A10" s="16" t="s">
        <v>19</v>
      </c>
      <c r="B10" s="16"/>
      <c r="C10" s="28"/>
      <c r="D10" s="28"/>
      <c r="E10" s="29">
        <f>'別表３－２'!C21</f>
        <v>0</v>
      </c>
      <c r="F10" s="29">
        <f>'別表３－２'!D21</f>
        <v>0</v>
      </c>
      <c r="G10" s="29">
        <f>'別表３－２'!E21</f>
        <v>0</v>
      </c>
      <c r="H10" s="30">
        <f>'別表３－２'!F21</f>
        <v>0</v>
      </c>
      <c r="I10" s="31" t="str">
        <f>IF(I5="","",'別表３－２'!G21)</f>
        <v/>
      </c>
      <c r="J10" s="31" t="str">
        <f>IF(J5="","",'別表３－２'!H21)</f>
        <v/>
      </c>
      <c r="K10" s="29" t="str">
        <f>IF(K5="","",'別表３－２'!I21)</f>
        <v/>
      </c>
      <c r="L10" s="31" t="str">
        <f>IF(L5="","",'別表３－２'!J21)</f>
        <v/>
      </c>
      <c r="M10" s="29" t="str">
        <f>IF(M5="","",'別表３－２'!K21)</f>
        <v/>
      </c>
      <c r="O10" s="27"/>
      <c r="P10" s="27"/>
      <c r="Q10" s="27"/>
      <c r="R10" s="32"/>
      <c r="S10" s="33"/>
      <c r="T10" s="32"/>
      <c r="U10" s="32"/>
      <c r="V10" s="34"/>
      <c r="W10" s="34"/>
      <c r="X10" s="23"/>
      <c r="Y10" s="23"/>
      <c r="Z10" s="24"/>
      <c r="AA10" s="25"/>
      <c r="AB10" s="25"/>
      <c r="AC10" s="25"/>
    </row>
    <row r="11" spans="1:29" ht="31.2" customHeight="1" thickTop="1" thickBot="1">
      <c r="A11" s="35" t="s">
        <v>20</v>
      </c>
      <c r="B11" s="35"/>
      <c r="C11" s="36"/>
      <c r="D11" s="36"/>
      <c r="E11" s="37">
        <f>'別表３－２'!C22</f>
        <v>0</v>
      </c>
      <c r="F11" s="37">
        <f>'別表３－２'!D22</f>
        <v>0</v>
      </c>
      <c r="G11" s="37">
        <f>'別表３－２'!E22</f>
        <v>0</v>
      </c>
      <c r="H11" s="37">
        <f>'別表３－２'!F22</f>
        <v>0</v>
      </c>
      <c r="I11" s="38" t="str">
        <f>'別表３－２'!G22</f>
        <v/>
      </c>
      <c r="J11" s="38" t="str">
        <f>'別表３－２'!H22</f>
        <v/>
      </c>
      <c r="K11" s="38" t="str">
        <f>'別表３－２'!I22</f>
        <v/>
      </c>
      <c r="L11" s="38" t="str">
        <f>'別表３－２'!J22</f>
        <v/>
      </c>
      <c r="M11" s="39" t="str">
        <f>'別表３－２'!K22</f>
        <v/>
      </c>
      <c r="O11" s="27"/>
      <c r="P11" s="27"/>
      <c r="Q11" s="27"/>
      <c r="R11" s="32"/>
      <c r="S11" s="33"/>
      <c r="T11" s="32"/>
      <c r="U11" s="32"/>
      <c r="V11" s="34"/>
      <c r="W11" s="34"/>
      <c r="X11" s="23"/>
      <c r="Y11" s="23"/>
      <c r="Z11" s="40"/>
      <c r="AA11" s="41" t="s">
        <v>21</v>
      </c>
      <c r="AB11" s="41" t="s">
        <v>22</v>
      </c>
      <c r="AC11" s="41" t="s">
        <v>23</v>
      </c>
    </row>
    <row r="12" spans="1:29" ht="31.2" customHeight="1" thickTop="1" thickBot="1">
      <c r="A12" s="11" t="s">
        <v>24</v>
      </c>
      <c r="B12" s="11"/>
      <c r="C12" s="12"/>
      <c r="D12" s="12"/>
      <c r="E12" s="13">
        <f>'別表３－２'!C25</f>
        <v>0</v>
      </c>
      <c r="F12" s="13">
        <f>'別表３－２'!D25</f>
        <v>0</v>
      </c>
      <c r="G12" s="13">
        <f>'別表３－２'!E25</f>
        <v>0</v>
      </c>
      <c r="H12" s="42">
        <f>'別表３－２'!F25</f>
        <v>0</v>
      </c>
      <c r="I12" s="43" t="str">
        <f>'別表３－２'!G25</f>
        <v/>
      </c>
      <c r="J12" s="43" t="str">
        <f>'別表３－２'!H25</f>
        <v/>
      </c>
      <c r="K12" s="13" t="str">
        <f>'別表３－２'!I25</f>
        <v/>
      </c>
      <c r="L12" s="43" t="str">
        <f>'別表３－２'!J25</f>
        <v/>
      </c>
      <c r="M12" s="13" t="str">
        <f>'別表３－２'!K25</f>
        <v/>
      </c>
      <c r="O12" s="44" t="s">
        <v>25</v>
      </c>
      <c r="P12" s="45"/>
      <c r="Q12" s="45"/>
      <c r="R12" s="45"/>
      <c r="S12" s="45"/>
      <c r="T12" s="45"/>
      <c r="U12" s="45"/>
      <c r="V12" s="45"/>
      <c r="W12" s="45"/>
      <c r="Y12" s="46"/>
      <c r="Z12" s="47"/>
      <c r="AA12" s="48"/>
      <c r="AB12" s="48"/>
      <c r="AC12" s="48"/>
    </row>
    <row r="13" spans="1:29" ht="31.2" customHeight="1" thickBot="1">
      <c r="A13" s="16" t="s">
        <v>26</v>
      </c>
      <c r="B13" s="16"/>
      <c r="C13" s="49" t="s">
        <v>27</v>
      </c>
      <c r="D13" s="49" t="s">
        <v>27</v>
      </c>
      <c r="E13" s="49" t="s">
        <v>27</v>
      </c>
      <c r="F13" s="18">
        <f>'別表３－２'!D28</f>
        <v>0</v>
      </c>
      <c r="G13" s="18">
        <f>'別表３－２'!E28</f>
        <v>0</v>
      </c>
      <c r="H13" s="18">
        <f>'別表３－２'!F28</f>
        <v>0</v>
      </c>
      <c r="I13" s="19" t="str">
        <f>'別表３－２'!G28</f>
        <v/>
      </c>
      <c r="J13" s="19" t="str">
        <f>'別表３－２'!H28</f>
        <v/>
      </c>
      <c r="K13" s="18" t="str">
        <f>'別表３－２'!I28</f>
        <v/>
      </c>
      <c r="L13" s="19" t="str">
        <f>'別表３－２'!J28</f>
        <v/>
      </c>
      <c r="M13" s="18" t="str">
        <f>'別表３－２'!K28</f>
        <v/>
      </c>
      <c r="O13" s="50" t="s">
        <v>28</v>
      </c>
      <c r="P13" s="45"/>
      <c r="Q13" s="51"/>
      <c r="R13" s="50" t="s">
        <v>29</v>
      </c>
      <c r="S13" s="45"/>
      <c r="T13" s="45"/>
      <c r="U13" s="45"/>
      <c r="V13" s="45"/>
      <c r="W13" s="45"/>
      <c r="Y13" s="46"/>
      <c r="Z13" s="47"/>
      <c r="AA13" s="48"/>
      <c r="AB13" s="48"/>
      <c r="AC13" s="48"/>
    </row>
    <row r="14" spans="1:29" ht="31.2" customHeight="1">
      <c r="A14" s="16" t="s">
        <v>30</v>
      </c>
      <c r="B14" s="16"/>
      <c r="C14" s="49" t="s">
        <v>27</v>
      </c>
      <c r="D14" s="49" t="s">
        <v>27</v>
      </c>
      <c r="E14" s="49" t="s">
        <v>27</v>
      </c>
      <c r="F14" s="18">
        <f>'別表３－２'!D31</f>
        <v>0</v>
      </c>
      <c r="G14" s="18">
        <f>'別表３－２'!E31</f>
        <v>0</v>
      </c>
      <c r="H14" s="18">
        <f>'別表３－２'!F31</f>
        <v>0</v>
      </c>
      <c r="I14" s="52" t="str">
        <f>'別表３－２'!G31</f>
        <v/>
      </c>
      <c r="J14" s="52" t="str">
        <f>'別表３－２'!H31</f>
        <v/>
      </c>
      <c r="K14" s="29" t="str">
        <f>'別表３－２'!I31</f>
        <v/>
      </c>
      <c r="L14" s="52" t="str">
        <f>'別表３－２'!J31</f>
        <v/>
      </c>
      <c r="M14" s="18" t="str">
        <f>'別表３－２'!K31</f>
        <v/>
      </c>
      <c r="O14" s="53" t="s">
        <v>31</v>
      </c>
      <c r="P14" s="53"/>
      <c r="Q14" s="54"/>
      <c r="R14" s="55" t="s">
        <v>32</v>
      </c>
      <c r="S14" s="55"/>
      <c r="T14" s="55" t="s">
        <v>33</v>
      </c>
      <c r="U14" s="55"/>
      <c r="V14" s="55" t="s">
        <v>34</v>
      </c>
      <c r="W14" s="55"/>
      <c r="Y14" s="46"/>
      <c r="Z14" s="47"/>
      <c r="AA14" s="48"/>
      <c r="AB14" s="48"/>
      <c r="AC14" s="48"/>
    </row>
    <row r="15" spans="1:29" ht="31.2" customHeight="1">
      <c r="A15" s="56"/>
      <c r="B15" s="57" t="s">
        <v>35</v>
      </c>
      <c r="C15" s="17"/>
      <c r="D15" s="17"/>
      <c r="E15" s="17"/>
      <c r="F15" s="58"/>
      <c r="G15" s="17"/>
      <c r="H15" s="59"/>
      <c r="I15" s="60"/>
      <c r="J15" s="60"/>
      <c r="K15" s="60"/>
      <c r="L15" s="60"/>
      <c r="M15" s="61"/>
      <c r="O15" s="62">
        <v>1</v>
      </c>
      <c r="P15" s="63" t="s">
        <v>36</v>
      </c>
      <c r="Q15" s="64"/>
      <c r="R15" s="65">
        <f>E$18</f>
        <v>0</v>
      </c>
      <c r="S15" s="66"/>
      <c r="T15" s="65" t="e">
        <f>INDEX(H18:M18,1,Q13-2)</f>
        <v>#VALUE!</v>
      </c>
      <c r="U15" s="65"/>
      <c r="V15" s="67" t="e">
        <f>(T15-R15)/ABS(R15)</f>
        <v>#VALUE!</v>
      </c>
      <c r="W15" s="67"/>
      <c r="Y15" s="46"/>
      <c r="Z15" s="47"/>
      <c r="AA15" s="48"/>
      <c r="AB15" s="48"/>
      <c r="AC15" s="48"/>
    </row>
    <row r="16" spans="1:29" ht="31.2" customHeight="1">
      <c r="A16" s="68"/>
      <c r="B16" s="57" t="s">
        <v>37</v>
      </c>
      <c r="C16" s="17"/>
      <c r="D16" s="17"/>
      <c r="E16" s="17"/>
      <c r="F16" s="17"/>
      <c r="G16" s="17"/>
      <c r="H16" s="17"/>
      <c r="I16" s="69"/>
      <c r="J16" s="70"/>
      <c r="K16" s="12"/>
      <c r="L16" s="69"/>
      <c r="M16" s="17"/>
      <c r="O16" s="62">
        <v>2</v>
      </c>
      <c r="P16" s="71" t="s">
        <v>38</v>
      </c>
      <c r="Q16" s="64"/>
      <c r="R16" s="65" t="e">
        <f>E$20</f>
        <v>#DIV/0!</v>
      </c>
      <c r="S16" s="66"/>
      <c r="T16" s="65" t="e">
        <f>INDEX(H20:M20,1,Q13-2)</f>
        <v>#VALUE!</v>
      </c>
      <c r="U16" s="65"/>
      <c r="V16" s="67" t="e">
        <f>(T16-R16)/ABS(R16)</f>
        <v>#VALUE!</v>
      </c>
      <c r="W16" s="67"/>
      <c r="Y16" s="46"/>
      <c r="Z16" s="47"/>
      <c r="AA16" s="48"/>
      <c r="AB16" s="48"/>
      <c r="AC16" s="48"/>
    </row>
    <row r="17" spans="1:29" ht="31.2" customHeight="1" thickBot="1">
      <c r="A17" s="72" t="s">
        <v>39</v>
      </c>
      <c r="B17" s="73"/>
      <c r="C17" s="29" t="str">
        <f>IF(C5="","",SUM(C15:C16))</f>
        <v/>
      </c>
      <c r="D17" s="29" t="str">
        <f>IF(D5="","",SUM(D15:D16))</f>
        <v/>
      </c>
      <c r="E17" s="29">
        <f t="shared" ref="E17:H17" si="2">SUM(E15:E16)</f>
        <v>0</v>
      </c>
      <c r="F17" s="29">
        <f t="shared" si="2"/>
        <v>0</v>
      </c>
      <c r="G17" s="29">
        <f t="shared" si="2"/>
        <v>0</v>
      </c>
      <c r="H17" s="30">
        <f t="shared" si="2"/>
        <v>0</v>
      </c>
      <c r="I17" s="31" t="str">
        <f>IF(I5="","",SUM(I15:I16))</f>
        <v/>
      </c>
      <c r="J17" s="31" t="str">
        <f>IF(J5="","",SUM(J15:J16))</f>
        <v/>
      </c>
      <c r="K17" s="29" t="str">
        <f>IF(K5="","",SUM(K15:K16))</f>
        <v/>
      </c>
      <c r="L17" s="31" t="str">
        <f>IF(L5="","",SUM(L15:L16))</f>
        <v/>
      </c>
      <c r="M17" s="29" t="str">
        <f>IF(M5="","",SUM(M15:M16))</f>
        <v/>
      </c>
      <c r="O17" s="62">
        <v>3</v>
      </c>
      <c r="P17" s="74" t="s">
        <v>40</v>
      </c>
      <c r="Q17" s="74"/>
      <c r="R17" s="75">
        <f>E$11</f>
        <v>0</v>
      </c>
      <c r="S17" s="76"/>
      <c r="T17" s="75" t="e">
        <f>INDEX(H11:M11,1,Q13-2)</f>
        <v>#VALUE!</v>
      </c>
      <c r="U17" s="76"/>
      <c r="V17" s="77" t="e">
        <f>(T17-R17)/ABS(R17)</f>
        <v>#VALUE!</v>
      </c>
      <c r="W17" s="78"/>
      <c r="Y17" s="46"/>
      <c r="Z17" s="47"/>
      <c r="AA17" s="48"/>
      <c r="AB17" s="48"/>
      <c r="AC17" s="48"/>
    </row>
    <row r="18" spans="1:29" ht="31.2" customHeight="1" thickTop="1" thickBot="1">
      <c r="A18" s="35" t="s">
        <v>41</v>
      </c>
      <c r="B18" s="35"/>
      <c r="C18" s="37" t="str">
        <f>IF(C5="","",C9+C12+C17)</f>
        <v/>
      </c>
      <c r="D18" s="37" t="str">
        <f>IF(D5="","",D9+D12+D17)</f>
        <v/>
      </c>
      <c r="E18" s="37">
        <f t="shared" ref="E18:H18" si="3">E9+E12+E17</f>
        <v>0</v>
      </c>
      <c r="F18" s="37">
        <f t="shared" si="3"/>
        <v>0</v>
      </c>
      <c r="G18" s="37">
        <f t="shared" si="3"/>
        <v>0</v>
      </c>
      <c r="H18" s="37">
        <f t="shared" si="3"/>
        <v>0</v>
      </c>
      <c r="I18" s="38" t="str">
        <f>IF(I5="","",(I9+I12+I17))</f>
        <v/>
      </c>
      <c r="J18" s="38" t="str">
        <f>IF(J5="","",(J9+J12+J17))</f>
        <v/>
      </c>
      <c r="K18" s="38" t="str">
        <f>IF(K5="","",(K9+K12+K17))</f>
        <v/>
      </c>
      <c r="L18" s="38" t="str">
        <f>IF(L5="","",(L9+L12+L17))</f>
        <v/>
      </c>
      <c r="M18" s="39" t="str">
        <f>IF(M5="","",(M9+M12+M17))</f>
        <v/>
      </c>
      <c r="O18" s="45"/>
      <c r="P18" s="45"/>
      <c r="Q18" s="45"/>
      <c r="R18" s="45"/>
      <c r="S18" s="45"/>
      <c r="T18" s="45"/>
      <c r="U18" s="45"/>
      <c r="V18" s="45"/>
      <c r="W18" s="45"/>
      <c r="X18" s="79"/>
      <c r="Y18" s="80"/>
      <c r="Z18" s="46"/>
      <c r="AA18" s="46"/>
      <c r="AB18" s="46"/>
      <c r="AC18" s="46"/>
    </row>
    <row r="19" spans="1:29" ht="31.2" customHeight="1" thickTop="1" thickBot="1">
      <c r="A19" s="72" t="s">
        <v>42</v>
      </c>
      <c r="B19" s="72"/>
      <c r="C19" s="81"/>
      <c r="D19" s="81"/>
      <c r="E19" s="82">
        <f>'別表３－２'!C40</f>
        <v>0</v>
      </c>
      <c r="F19" s="82">
        <f>'別表３－２'!D40</f>
        <v>0</v>
      </c>
      <c r="G19" s="82">
        <f>'別表３－２'!E40</f>
        <v>0</v>
      </c>
      <c r="H19" s="83">
        <f>'別表３－２'!F40</f>
        <v>0</v>
      </c>
      <c r="I19" s="84" t="str">
        <f>'別表３－２'!G40</f>
        <v/>
      </c>
      <c r="J19" s="84" t="str">
        <f>'別表３－２'!H40</f>
        <v/>
      </c>
      <c r="K19" s="85" t="str">
        <f>'別表３－２'!I40</f>
        <v/>
      </c>
      <c r="L19" s="84" t="str">
        <f>'別表３－２'!J40</f>
        <v/>
      </c>
      <c r="M19" s="82" t="str">
        <f>'別表３－２'!K40</f>
        <v/>
      </c>
      <c r="O19" s="86" t="s">
        <v>43</v>
      </c>
      <c r="P19" s="45"/>
      <c r="Q19" s="45"/>
      <c r="R19" s="45"/>
      <c r="S19" s="45"/>
      <c r="T19" s="45"/>
      <c r="U19" s="45"/>
      <c r="V19" s="45"/>
      <c r="W19" s="45"/>
      <c r="X19" s="79"/>
      <c r="Y19" s="80"/>
      <c r="Z19" s="46"/>
      <c r="AA19" s="46"/>
      <c r="AB19" s="46"/>
      <c r="AC19" s="46"/>
    </row>
    <row r="20" spans="1:29" ht="31.2" customHeight="1" thickTop="1" thickBot="1">
      <c r="A20" s="87" t="s">
        <v>44</v>
      </c>
      <c r="B20" s="87"/>
      <c r="C20" s="37" t="str">
        <f>IF(C5="","",ROUND((C18/C19),0))</f>
        <v/>
      </c>
      <c r="D20" s="37" t="str">
        <f>IF(D5="","",ROUND((D18/D19),0))</f>
        <v/>
      </c>
      <c r="E20" s="37" t="e">
        <f>ROUND((E18/E19),0)</f>
        <v>#DIV/0!</v>
      </c>
      <c r="F20" s="37" t="e">
        <f t="shared" ref="F20:H20" si="4">ROUND((F18/F19),0)</f>
        <v>#DIV/0!</v>
      </c>
      <c r="G20" s="37" t="e">
        <f t="shared" si="4"/>
        <v>#DIV/0!</v>
      </c>
      <c r="H20" s="37" t="e">
        <f t="shared" si="4"/>
        <v>#DIV/0!</v>
      </c>
      <c r="I20" s="38" t="str">
        <f>IF(I5="","",ROUND((I18/I19),0))</f>
        <v/>
      </c>
      <c r="J20" s="38" t="str">
        <f>IF(J5="","",ROUND((J18/J19),0))</f>
        <v/>
      </c>
      <c r="K20" s="38" t="str">
        <f>IF(K5="","",ROUND((K18/K19),0))</f>
        <v/>
      </c>
      <c r="L20" s="38" t="str">
        <f>IF(L5="","",ROUND((L18/L19),0))</f>
        <v/>
      </c>
      <c r="M20" s="39" t="str">
        <f>IF(M5="","",ROUND((M18/M19),0))</f>
        <v/>
      </c>
      <c r="O20" s="88" t="s">
        <v>45</v>
      </c>
      <c r="P20" s="88" t="s">
        <v>46</v>
      </c>
      <c r="Q20" s="88" t="s">
        <v>47</v>
      </c>
      <c r="R20" s="88" t="s">
        <v>48</v>
      </c>
      <c r="S20" s="88" t="s">
        <v>49</v>
      </c>
      <c r="T20" s="88" t="s">
        <v>50</v>
      </c>
      <c r="U20" s="88" t="s">
        <v>51</v>
      </c>
      <c r="V20" s="88" t="s">
        <v>52</v>
      </c>
      <c r="W20" s="88" t="s">
        <v>53</v>
      </c>
      <c r="X20" s="79"/>
      <c r="Y20" s="79"/>
    </row>
    <row r="21" spans="1:29" ht="31.2" customHeight="1" thickTop="1">
      <c r="A21" s="89" t="s">
        <v>54</v>
      </c>
      <c r="B21" s="90" t="s">
        <v>55</v>
      </c>
      <c r="C21" s="91" t="s">
        <v>27</v>
      </c>
      <c r="D21" s="91" t="s">
        <v>27</v>
      </c>
      <c r="E21" s="91" t="s">
        <v>27</v>
      </c>
      <c r="F21" s="12"/>
      <c r="G21" s="12"/>
      <c r="H21" s="92"/>
      <c r="I21" s="93"/>
      <c r="J21" s="93"/>
      <c r="K21" s="12"/>
      <c r="L21" s="93"/>
      <c r="M21" s="12"/>
      <c r="O21" s="94" t="str">
        <f>IF((E$17='別表３－２'!C$34),"○","×")</f>
        <v>○</v>
      </c>
      <c r="P21" s="94" t="str">
        <f>IF((F$17='別表３－２'!D$34),"○","×")</f>
        <v>○</v>
      </c>
      <c r="Q21" s="94" t="str">
        <f>IF((G$17='別表３－２'!E$34),"○","×")</f>
        <v>○</v>
      </c>
      <c r="R21" s="94" t="str">
        <f>IF((H$17='別表３－２'!F$34),"○","×")</f>
        <v>○</v>
      </c>
      <c r="S21" s="94" t="str">
        <f>IF(I$5="","",IF((I$17='別表３－２'!G$34),"○","×"))</f>
        <v/>
      </c>
      <c r="T21" s="94" t="str">
        <f>IF(J$5="","",IF((J$17='別表３－２'!H$34),"○","×"))</f>
        <v/>
      </c>
      <c r="U21" s="94" t="str">
        <f>IF(K$5="","",IF((K$17='別表３－２'!I$34),"○","×"))</f>
        <v/>
      </c>
      <c r="V21" s="94" t="str">
        <f>IF(L$5="","",IF((L$17='別表３－２'!J$34),"○","×"))</f>
        <v/>
      </c>
      <c r="W21" s="94" t="str">
        <f>IF(M$5="","",IF((M$17='別表３－２'!K$34),"○","×"))</f>
        <v/>
      </c>
      <c r="X21" s="79"/>
      <c r="Y21" s="79"/>
    </row>
    <row r="22" spans="1:29" ht="31.2" customHeight="1">
      <c r="A22" s="89"/>
      <c r="B22" s="95" t="s">
        <v>56</v>
      </c>
      <c r="C22" s="96" t="s">
        <v>27</v>
      </c>
      <c r="D22" s="96" t="s">
        <v>27</v>
      </c>
      <c r="E22" s="96" t="s">
        <v>27</v>
      </c>
      <c r="F22" s="17"/>
      <c r="G22" s="17"/>
      <c r="H22" s="17"/>
      <c r="I22" s="59"/>
      <c r="J22" s="59"/>
      <c r="K22" s="17"/>
      <c r="L22" s="59"/>
      <c r="M22" s="17"/>
      <c r="O22" s="45"/>
      <c r="P22" s="45"/>
      <c r="Q22" s="45"/>
      <c r="R22" s="45"/>
      <c r="S22" s="45"/>
      <c r="T22" s="45"/>
      <c r="U22" s="45"/>
      <c r="V22" s="45"/>
      <c r="W22" s="45"/>
      <c r="X22" s="79"/>
      <c r="Y22" s="79"/>
    </row>
    <row r="23" spans="1:29" ht="31.2" customHeight="1">
      <c r="A23" s="89"/>
      <c r="B23" s="57" t="s">
        <v>57</v>
      </c>
      <c r="C23" s="96" t="s">
        <v>27</v>
      </c>
      <c r="D23" s="96" t="s">
        <v>27</v>
      </c>
      <c r="E23" s="96" t="s">
        <v>27</v>
      </c>
      <c r="F23" s="17"/>
      <c r="G23" s="17"/>
      <c r="H23" s="17"/>
      <c r="I23" s="59"/>
      <c r="J23" s="59"/>
      <c r="K23" s="17"/>
      <c r="L23" s="59"/>
      <c r="M23" s="17"/>
      <c r="O23" s="86" t="s">
        <v>58</v>
      </c>
      <c r="P23" s="45"/>
      <c r="Q23" s="45"/>
      <c r="R23" s="45"/>
      <c r="S23" s="45"/>
      <c r="T23" s="45"/>
      <c r="U23" s="45"/>
      <c r="V23" s="45"/>
      <c r="W23" s="45"/>
      <c r="X23" s="79"/>
      <c r="Y23" s="79"/>
    </row>
    <row r="24" spans="1:29" ht="31.2" customHeight="1">
      <c r="A24" s="97"/>
      <c r="B24" s="57" t="s">
        <v>59</v>
      </c>
      <c r="C24" s="96" t="s">
        <v>27</v>
      </c>
      <c r="D24" s="96" t="s">
        <v>27</v>
      </c>
      <c r="E24" s="96" t="s">
        <v>27</v>
      </c>
      <c r="F24" s="17"/>
      <c r="G24" s="17"/>
      <c r="H24" s="17"/>
      <c r="I24" s="59"/>
      <c r="J24" s="59"/>
      <c r="K24" s="17"/>
      <c r="L24" s="59"/>
      <c r="M24" s="17"/>
      <c r="O24" s="88" t="s">
        <v>45</v>
      </c>
      <c r="P24" s="88" t="s">
        <v>46</v>
      </c>
      <c r="Q24" s="88" t="s">
        <v>47</v>
      </c>
      <c r="R24" s="88" t="s">
        <v>48</v>
      </c>
      <c r="S24" s="88" t="s">
        <v>49</v>
      </c>
      <c r="T24" s="88" t="s">
        <v>50</v>
      </c>
      <c r="U24" s="88" t="s">
        <v>51</v>
      </c>
      <c r="V24" s="88" t="s">
        <v>52</v>
      </c>
      <c r="W24" s="88" t="s">
        <v>53</v>
      </c>
      <c r="X24" s="79"/>
      <c r="Y24" s="79"/>
    </row>
    <row r="25" spans="1:29" ht="31.2" customHeight="1">
      <c r="A25" s="98"/>
      <c r="B25" s="99" t="s">
        <v>60</v>
      </c>
      <c r="C25" s="96" t="s">
        <v>27</v>
      </c>
      <c r="D25" s="96" t="s">
        <v>27</v>
      </c>
      <c r="E25" s="96" t="s">
        <v>27</v>
      </c>
      <c r="F25" s="18">
        <f>SUM(F21:F24)</f>
        <v>0</v>
      </c>
      <c r="G25" s="18">
        <f>SUM(G21:G24)</f>
        <v>0</v>
      </c>
      <c r="H25" s="18">
        <f>SUM(H21:H24)</f>
        <v>0</v>
      </c>
      <c r="I25" s="19" t="str">
        <f>IF(I5="","",SUM(I21:I24))</f>
        <v/>
      </c>
      <c r="J25" s="19" t="str">
        <f>IF(J5="","",SUM(J21:J24))</f>
        <v/>
      </c>
      <c r="K25" s="18" t="str">
        <f>IF(K5="","",SUM(K21:K24))</f>
        <v/>
      </c>
      <c r="L25" s="19" t="str">
        <f>IF(L5="","",SUM(L21:L24))</f>
        <v/>
      </c>
      <c r="M25" s="18" t="str">
        <f>IF(M5="","",SUM(M21:M24))</f>
        <v/>
      </c>
      <c r="O25" s="100"/>
      <c r="P25" s="94" t="str">
        <f>IF(F$25=SUM(F$13:F$14),"○","×")</f>
        <v>○</v>
      </c>
      <c r="Q25" s="94" t="str">
        <f>IF(G$25=SUM(G$13:G$14),"○","×")</f>
        <v>○</v>
      </c>
      <c r="R25" s="94" t="str">
        <f>IF(H$25=SUM(H$13:H$14),"○","×")</f>
        <v>○</v>
      </c>
      <c r="S25" s="94" t="str">
        <f>IF(I$5="","",IF(I$25=SUM(I$13:I$14),"○","×"))</f>
        <v/>
      </c>
      <c r="T25" s="94" t="str">
        <f>IF(J$5="","",IF(J$25=SUM(J$13:J$14),"○","×"))</f>
        <v/>
      </c>
      <c r="U25" s="94" t="str">
        <f>IF(K$5="","",IF(K$25=SUM(K$13:K$14),"○","×"))</f>
        <v/>
      </c>
      <c r="V25" s="94" t="str">
        <f>IF(L$5="","",IF(L$25=SUM(L$13:L$14),"○","×"))</f>
        <v/>
      </c>
      <c r="W25" s="94" t="str">
        <f>IF(M$5="","",IF(M$25=SUM(M$13:M$14),"○","×"))</f>
        <v/>
      </c>
      <c r="X25" s="79"/>
      <c r="Y25" s="79"/>
    </row>
    <row r="26" spans="1:29" ht="17.399999999999999" customHeight="1">
      <c r="A26" s="101"/>
      <c r="B26" s="102"/>
      <c r="C26" s="103"/>
      <c r="D26" s="103"/>
      <c r="E26" s="103"/>
      <c r="F26" s="104"/>
      <c r="G26" s="104"/>
      <c r="H26" s="104"/>
      <c r="I26" s="104"/>
      <c r="J26" s="105"/>
      <c r="K26" s="104"/>
      <c r="L26" s="105"/>
      <c r="M26" s="104"/>
      <c r="O26" s="106"/>
      <c r="P26" s="106"/>
      <c r="Q26" s="106"/>
      <c r="R26" s="106"/>
      <c r="S26" s="106"/>
      <c r="T26" s="106"/>
      <c r="U26" s="106"/>
      <c r="V26" s="106"/>
      <c r="W26" s="106"/>
    </row>
    <row r="27" spans="1:29" ht="15" customHeight="1">
      <c r="B27" s="107" t="s">
        <v>61</v>
      </c>
      <c r="C27" s="108"/>
      <c r="D27" s="108"/>
      <c r="E27" s="108"/>
      <c r="F27" s="108"/>
      <c r="G27" s="108"/>
      <c r="H27" s="108"/>
      <c r="I27" s="108"/>
      <c r="J27" s="108"/>
      <c r="K27" s="108"/>
      <c r="L27" s="108"/>
      <c r="M27" s="108"/>
    </row>
    <row r="28" spans="1:29" ht="15" customHeight="1">
      <c r="B28" s="108"/>
      <c r="C28" s="108"/>
      <c r="D28" s="108"/>
      <c r="E28" s="108"/>
      <c r="F28" s="108"/>
      <c r="G28" s="108"/>
      <c r="H28" s="108"/>
      <c r="I28" s="108"/>
      <c r="J28" s="108"/>
      <c r="K28" s="108"/>
      <c r="L28" s="108"/>
      <c r="M28" s="108"/>
    </row>
    <row r="29" spans="1:29" ht="15" customHeight="1">
      <c r="B29" s="108"/>
      <c r="C29" s="108"/>
      <c r="D29" s="108"/>
      <c r="E29" s="108"/>
      <c r="F29" s="108"/>
      <c r="G29" s="108"/>
      <c r="H29" s="108"/>
      <c r="I29" s="108"/>
      <c r="J29" s="108"/>
      <c r="K29" s="108"/>
      <c r="L29" s="108"/>
      <c r="M29" s="108"/>
    </row>
    <row r="30" spans="1:29" ht="15" customHeight="1">
      <c r="B30" s="108"/>
      <c r="C30" s="108"/>
      <c r="D30" s="108"/>
      <c r="E30" s="108"/>
      <c r="F30" s="108"/>
      <c r="G30" s="108"/>
      <c r="H30" s="108"/>
      <c r="I30" s="108"/>
      <c r="J30" s="108"/>
      <c r="K30" s="108"/>
      <c r="L30" s="108"/>
      <c r="M30" s="108"/>
    </row>
    <row r="31" spans="1:29">
      <c r="B31" s="109"/>
      <c r="C31" s="109"/>
      <c r="D31" s="109"/>
      <c r="E31" s="109"/>
      <c r="F31" s="109"/>
      <c r="G31" s="109"/>
      <c r="H31" s="109"/>
      <c r="I31" s="109"/>
      <c r="J31" s="109"/>
      <c r="K31" s="109"/>
      <c r="L31" s="109"/>
      <c r="M31" s="109"/>
      <c r="N31" s="110"/>
    </row>
    <row r="32" spans="1:29" ht="15" customHeight="1">
      <c r="B32" s="111" t="s">
        <v>62</v>
      </c>
      <c r="C32" s="111"/>
      <c r="D32" s="111"/>
      <c r="E32" s="111"/>
      <c r="F32" s="111"/>
      <c r="G32" s="111"/>
      <c r="H32" s="111"/>
      <c r="I32" s="111"/>
      <c r="J32" s="111"/>
      <c r="K32" s="111"/>
      <c r="L32" s="111"/>
      <c r="M32" s="111"/>
      <c r="N32" s="110"/>
      <c r="Q32" s="112"/>
    </row>
    <row r="33" spans="2:17" ht="15" customHeight="1">
      <c r="B33" s="113" t="s">
        <v>63</v>
      </c>
      <c r="C33" s="114"/>
      <c r="D33" s="114"/>
      <c r="E33" s="114"/>
      <c r="F33" s="114"/>
      <c r="G33" s="114"/>
      <c r="H33" s="114"/>
      <c r="I33" s="114"/>
      <c r="J33" s="115"/>
      <c r="K33" s="116" t="s">
        <v>64</v>
      </c>
      <c r="L33" s="115"/>
      <c r="M33" s="116" t="s">
        <v>65</v>
      </c>
      <c r="Q33" s="112"/>
    </row>
    <row r="34" spans="2:17" ht="15" customHeight="1">
      <c r="B34" s="113" t="s">
        <v>66</v>
      </c>
      <c r="C34" s="114"/>
      <c r="D34" s="114"/>
      <c r="E34" s="114"/>
      <c r="F34" s="114"/>
      <c r="G34" s="114"/>
      <c r="H34" s="114"/>
      <c r="I34" s="114"/>
      <c r="J34" s="115"/>
      <c r="K34" s="116" t="s">
        <v>64</v>
      </c>
      <c r="L34" s="115"/>
      <c r="M34" s="116" t="s">
        <v>65</v>
      </c>
      <c r="Q34" s="117"/>
    </row>
    <row r="35" spans="2:17" ht="15" customHeight="1">
      <c r="B35" s="113" t="s">
        <v>67</v>
      </c>
      <c r="C35" s="114"/>
      <c r="D35" s="114"/>
      <c r="E35" s="114"/>
      <c r="F35" s="114"/>
      <c r="G35" s="114"/>
      <c r="H35" s="114"/>
      <c r="I35" s="114"/>
      <c r="J35" s="115"/>
      <c r="K35" s="116" t="s">
        <v>64</v>
      </c>
      <c r="L35" s="115"/>
      <c r="M35" s="116" t="s">
        <v>65</v>
      </c>
      <c r="Q35" s="112"/>
    </row>
    <row r="36" spans="2:17">
      <c r="Q36" s="112"/>
    </row>
    <row r="37" spans="2:17">
      <c r="Q37" s="112"/>
    </row>
  </sheetData>
  <sheetProtection password="D9E1" sheet="1" objects="1" scenarios="1" formatCells="0"/>
  <mergeCells count="36">
    <mergeCell ref="B34:I34"/>
    <mergeCell ref="B35:I35"/>
    <mergeCell ref="A18:B18"/>
    <mergeCell ref="A19:B19"/>
    <mergeCell ref="A20:B20"/>
    <mergeCell ref="A21:A24"/>
    <mergeCell ref="B27:M30"/>
    <mergeCell ref="B33:I33"/>
    <mergeCell ref="P16:Q16"/>
    <mergeCell ref="R16:S16"/>
    <mergeCell ref="T16:U16"/>
    <mergeCell ref="V16:W16"/>
    <mergeCell ref="A17:B17"/>
    <mergeCell ref="P17:Q17"/>
    <mergeCell ref="R17:S17"/>
    <mergeCell ref="T17:U17"/>
    <mergeCell ref="V17:W17"/>
    <mergeCell ref="R14:S14"/>
    <mergeCell ref="T14:U14"/>
    <mergeCell ref="V14:W14"/>
    <mergeCell ref="P15:Q15"/>
    <mergeCell ref="R15:S15"/>
    <mergeCell ref="T15:U15"/>
    <mergeCell ref="V15:W15"/>
    <mergeCell ref="A10:B10"/>
    <mergeCell ref="A11:B11"/>
    <mergeCell ref="A12:B12"/>
    <mergeCell ref="A13:B13"/>
    <mergeCell ref="A14:B14"/>
    <mergeCell ref="O14:Q14"/>
    <mergeCell ref="A4:B4"/>
    <mergeCell ref="A5:B5"/>
    <mergeCell ref="A6:B6"/>
    <mergeCell ref="A7:B7"/>
    <mergeCell ref="A8:B8"/>
    <mergeCell ref="A9:B9"/>
  </mergeCells>
  <phoneticPr fontId="2"/>
  <conditionalFormatting sqref="O17 R17 T17 V17">
    <cfRule type="beginsWith" dxfId="5" priority="6" operator="beginsWith" text="×">
      <formula>LEFT(O17,LEN("×"))="×"</formula>
    </cfRule>
  </conditionalFormatting>
  <conditionalFormatting sqref="P25:W25">
    <cfRule type="beginsWith" dxfId="4" priority="5" operator="beginsWith" text="×">
      <formula>LEFT(P25,LEN("×"))="×"</formula>
    </cfRule>
  </conditionalFormatting>
  <conditionalFormatting sqref="O21:W21">
    <cfRule type="beginsWith" dxfId="3" priority="4" operator="beginsWith" text="×">
      <formula>LEFT(O21,LEN("×"))="×"</formula>
    </cfRule>
  </conditionalFormatting>
  <conditionalFormatting sqref="K35">
    <cfRule type="containsText" dxfId="2" priority="1" operator="containsText" text="×">
      <formula>NOT(ISERROR(SEARCH("×",K35)))</formula>
    </cfRule>
  </conditionalFormatting>
  <conditionalFormatting sqref="K33">
    <cfRule type="containsText" dxfId="1" priority="3" operator="containsText" text="×">
      <formula>NOT(ISERROR(SEARCH("×",K33)))</formula>
    </cfRule>
  </conditionalFormatting>
  <conditionalFormatting sqref="K34">
    <cfRule type="containsText" dxfId="0" priority="2" operator="containsText" text="×">
      <formula>NOT(ISERROR(SEARCH("×",K34)))</formula>
    </cfRule>
  </conditionalFormatting>
  <dataValidations count="6">
    <dataValidation type="whole" operator="greaterThanOrEqual" allowBlank="1" showInputMessage="1" showErrorMessage="1" sqref="C19:D19">
      <formula1>0</formula1>
    </dataValidation>
    <dataValidation type="whole" operator="greaterThanOrEqual" allowBlank="1" showInputMessage="1" showErrorMessage="1" errorTitle="無効な入力" error="千円未満を四捨五入して、整数で入力してください。" sqref="C5:D6 C8:D8 C15:M16 F21:M24 C12:D12">
      <formula1>0</formula1>
    </dataValidation>
    <dataValidation type="whole" allowBlank="1" showInputMessage="1" showErrorMessage="1" errorTitle="無効な入力" error="千円未満を四捨五入して、整数で入力してください。" sqref="C10:D11">
      <formula1>-9999999999999</formula1>
      <formula2>9999999999999</formula2>
    </dataValidation>
    <dataValidation type="whole" allowBlank="1" showInputMessage="1" showErrorMessage="1" errorTitle="無効な入力" error="3～8のいずれかの数字を入力してください。" sqref="Q13">
      <formula1>3</formula1>
      <formula2>8</formula2>
    </dataValidation>
    <dataValidation type="list" allowBlank="1" showInputMessage="1" showErrorMessage="1" sqref="J33:J35 L33:L35">
      <formula1>"○"</formula1>
    </dataValidation>
    <dataValidation type="whole" allowBlank="1" showInputMessage="1" showErrorMessage="1" sqref="Q8">
      <formula1>3</formula1>
      <formula2>8</formula2>
    </dataValidation>
  </dataValidations>
  <printOptions horizontalCentered="1"/>
  <pageMargins left="0.19685039370078741" right="0.19685039370078741" top="0.78740157480314965" bottom="0.78740157480314965" header="0.51181102362204722" footer="0.51181102362204722"/>
  <pageSetup paperSize="9" scale="86" orientation="portrait" r:id="rId1"/>
  <headerFooter alignWithMargins="0">
    <oddFooter>&amp;C－○－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zoomScaleSheetLayoutView="85" workbookViewId="0"/>
  </sheetViews>
  <sheetFormatPr defaultColWidth="9" defaultRowHeight="13.2"/>
  <cols>
    <col min="1" max="1" width="12.44140625" style="118" customWidth="1"/>
    <col min="2" max="2" width="9" style="118" customWidth="1"/>
    <col min="3" max="11" width="8.88671875" style="118" customWidth="1"/>
    <col min="12" max="12" width="4.77734375" style="118" customWidth="1"/>
    <col min="13" max="16384" width="9" style="118"/>
  </cols>
  <sheetData>
    <row r="1" spans="1:11">
      <c r="A1" s="79" t="s">
        <v>68</v>
      </c>
      <c r="B1" s="79"/>
      <c r="C1" s="79"/>
      <c r="D1" s="79"/>
      <c r="E1" s="79"/>
      <c r="F1" s="79"/>
      <c r="G1" s="79"/>
      <c r="H1" s="79"/>
      <c r="I1" s="79"/>
      <c r="J1" s="79"/>
      <c r="K1" s="79"/>
    </row>
    <row r="2" spans="1:11">
      <c r="A2" s="2"/>
      <c r="B2" s="2"/>
      <c r="C2" s="2"/>
      <c r="D2" s="2"/>
      <c r="E2" s="2"/>
      <c r="F2" s="2"/>
      <c r="G2" s="2"/>
      <c r="H2" s="2"/>
      <c r="I2" s="2"/>
      <c r="J2" s="2"/>
      <c r="K2" s="2"/>
    </row>
    <row r="3" spans="1:11">
      <c r="A3" s="2" t="s">
        <v>69</v>
      </c>
      <c r="B3" s="2"/>
      <c r="C3" s="2"/>
      <c r="D3" s="2"/>
      <c r="E3" s="2"/>
      <c r="F3" s="2"/>
      <c r="G3" s="2"/>
      <c r="H3" s="2"/>
      <c r="I3" s="2"/>
      <c r="J3" s="2"/>
      <c r="K3" s="119" t="s">
        <v>70</v>
      </c>
    </row>
    <row r="4" spans="1:11" ht="18" customHeight="1">
      <c r="A4" s="120"/>
      <c r="B4" s="121"/>
      <c r="C4" s="122" t="s">
        <v>71</v>
      </c>
      <c r="D4" s="122" t="s">
        <v>72</v>
      </c>
      <c r="E4" s="122" t="s">
        <v>73</v>
      </c>
      <c r="F4" s="122" t="s">
        <v>74</v>
      </c>
      <c r="G4" s="122" t="s">
        <v>75</v>
      </c>
      <c r="H4" s="122" t="s">
        <v>76</v>
      </c>
      <c r="I4" s="122" t="s">
        <v>77</v>
      </c>
      <c r="J4" s="122" t="s">
        <v>78</v>
      </c>
      <c r="K4" s="122" t="s">
        <v>79</v>
      </c>
    </row>
    <row r="5" spans="1:11" ht="18" customHeight="1">
      <c r="A5" s="123"/>
      <c r="B5" s="124"/>
      <c r="C5" s="125" t="s">
        <v>80</v>
      </c>
      <c r="D5" s="125" t="s">
        <v>80</v>
      </c>
      <c r="E5" s="125" t="s">
        <v>80</v>
      </c>
      <c r="F5" s="125" t="s">
        <v>80</v>
      </c>
      <c r="G5" s="125" t="s">
        <v>80</v>
      </c>
      <c r="H5" s="125" t="s">
        <v>81</v>
      </c>
      <c r="I5" s="125" t="s">
        <v>81</v>
      </c>
      <c r="J5" s="125" t="s">
        <v>81</v>
      </c>
      <c r="K5" s="125" t="s">
        <v>81</v>
      </c>
    </row>
    <row r="6" spans="1:11" ht="18" customHeight="1">
      <c r="A6" s="126" t="s">
        <v>82</v>
      </c>
      <c r="B6" s="127"/>
      <c r="C6" s="18">
        <f>C7</f>
        <v>0</v>
      </c>
      <c r="D6" s="18">
        <f t="shared" ref="D6:F6" si="0">SUM(D7:D8)</f>
        <v>0</v>
      </c>
      <c r="E6" s="18">
        <f t="shared" si="0"/>
        <v>0</v>
      </c>
      <c r="F6" s="18">
        <f t="shared" si="0"/>
        <v>0</v>
      </c>
      <c r="G6" s="18" t="str">
        <f>IF(SUM(G7:G8)=0,"",SUM(G7:G8))</f>
        <v/>
      </c>
      <c r="H6" s="18" t="str">
        <f>IF(SUM(H7:H8)=0,"",SUM(H7:H8))</f>
        <v/>
      </c>
      <c r="I6" s="18" t="str">
        <f>IF(SUM(I7:I8)=0,"",SUM(I7:I8))</f>
        <v/>
      </c>
      <c r="J6" s="18" t="str">
        <f>IF(SUM(J7:J8)=0,"",SUM(J7:J8))</f>
        <v/>
      </c>
      <c r="K6" s="18" t="str">
        <f>IF(SUM(K7:K8)=0,"",SUM(K7:K8))</f>
        <v/>
      </c>
    </row>
    <row r="7" spans="1:11" ht="18" customHeight="1">
      <c r="A7" s="128"/>
      <c r="B7" s="129" t="s">
        <v>83</v>
      </c>
      <c r="C7" s="130"/>
      <c r="D7" s="130"/>
      <c r="E7" s="130"/>
      <c r="F7" s="130"/>
      <c r="G7" s="130"/>
      <c r="H7" s="130"/>
      <c r="I7" s="130"/>
      <c r="J7" s="130"/>
      <c r="K7" s="130"/>
    </row>
    <row r="8" spans="1:11" ht="18" customHeight="1">
      <c r="A8" s="131"/>
      <c r="B8" s="122" t="s">
        <v>84</v>
      </c>
      <c r="C8" s="132" t="s">
        <v>85</v>
      </c>
      <c r="D8" s="17"/>
      <c r="E8" s="17"/>
      <c r="F8" s="17"/>
      <c r="G8" s="17"/>
      <c r="H8" s="17"/>
      <c r="I8" s="17"/>
      <c r="J8" s="17"/>
      <c r="K8" s="17"/>
    </row>
    <row r="9" spans="1:11" ht="18" customHeight="1">
      <c r="A9" s="126" t="s">
        <v>86</v>
      </c>
      <c r="B9" s="127"/>
      <c r="C9" s="18">
        <f>C10</f>
        <v>0</v>
      </c>
      <c r="D9" s="18">
        <f t="shared" ref="D9:F9" si="1">SUM(D10:D11)</f>
        <v>0</v>
      </c>
      <c r="E9" s="18">
        <f t="shared" si="1"/>
        <v>0</v>
      </c>
      <c r="F9" s="18">
        <f t="shared" si="1"/>
        <v>0</v>
      </c>
      <c r="G9" s="18" t="str">
        <f>IF(G6="","",SUM(G10:G11))</f>
        <v/>
      </c>
      <c r="H9" s="18" t="str">
        <f>IF(H6="","",SUM(H10:H11))</f>
        <v/>
      </c>
      <c r="I9" s="18" t="str">
        <f>IF(I6="","",SUM(I10:I11))</f>
        <v/>
      </c>
      <c r="J9" s="18" t="str">
        <f>IF(J6="","",SUM(J10:J11))</f>
        <v/>
      </c>
      <c r="K9" s="18" t="str">
        <f>IF(K6="","",SUM(K10:K11))</f>
        <v/>
      </c>
    </row>
    <row r="10" spans="1:11" ht="18" customHeight="1">
      <c r="A10" s="128"/>
      <c r="B10" s="129" t="s">
        <v>87</v>
      </c>
      <c r="C10" s="130"/>
      <c r="D10" s="130"/>
      <c r="E10" s="130"/>
      <c r="F10" s="130"/>
      <c r="G10" s="130"/>
      <c r="H10" s="130"/>
      <c r="I10" s="130"/>
      <c r="J10" s="130"/>
      <c r="K10" s="130"/>
    </row>
    <row r="11" spans="1:11" ht="18" customHeight="1">
      <c r="A11" s="131"/>
      <c r="B11" s="122" t="s">
        <v>88</v>
      </c>
      <c r="C11" s="132" t="s">
        <v>89</v>
      </c>
      <c r="D11" s="17"/>
      <c r="E11" s="17"/>
      <c r="F11" s="17"/>
      <c r="G11" s="17"/>
      <c r="H11" s="17"/>
      <c r="I11" s="17"/>
      <c r="J11" s="17"/>
      <c r="K11" s="17"/>
    </row>
    <row r="12" spans="1:11" ht="18" customHeight="1">
      <c r="A12" s="126" t="s">
        <v>90</v>
      </c>
      <c r="B12" s="127"/>
      <c r="C12" s="18">
        <f>C6-C9</f>
        <v>0</v>
      </c>
      <c r="D12" s="18">
        <f t="shared" ref="D12:F14" si="2">D6-D9</f>
        <v>0</v>
      </c>
      <c r="E12" s="18">
        <f t="shared" si="2"/>
        <v>0</v>
      </c>
      <c r="F12" s="18">
        <f t="shared" si="2"/>
        <v>0</v>
      </c>
      <c r="G12" s="18" t="str">
        <f>IF(G6="","",G6-G9)</f>
        <v/>
      </c>
      <c r="H12" s="18" t="str">
        <f t="shared" ref="H12:K14" si="3">IF(H6="","",H6-H9)</f>
        <v/>
      </c>
      <c r="I12" s="18" t="str">
        <f t="shared" si="3"/>
        <v/>
      </c>
      <c r="J12" s="18" t="str">
        <f t="shared" si="3"/>
        <v/>
      </c>
      <c r="K12" s="18" t="str">
        <f>IF(K6="","",K6-K9)</f>
        <v/>
      </c>
    </row>
    <row r="13" spans="1:11" ht="18" customHeight="1">
      <c r="A13" s="128"/>
      <c r="B13" s="129" t="s">
        <v>87</v>
      </c>
      <c r="C13" s="133">
        <f>C7-C10</f>
        <v>0</v>
      </c>
      <c r="D13" s="133">
        <f t="shared" si="2"/>
        <v>0</v>
      </c>
      <c r="E13" s="133">
        <f t="shared" si="2"/>
        <v>0</v>
      </c>
      <c r="F13" s="133">
        <f t="shared" si="2"/>
        <v>0</v>
      </c>
      <c r="G13" s="134" t="str">
        <f>IF(G7="","",G7-G10)</f>
        <v/>
      </c>
      <c r="H13" s="134" t="str">
        <f t="shared" si="3"/>
        <v/>
      </c>
      <c r="I13" s="134" t="str">
        <f t="shared" si="3"/>
        <v/>
      </c>
      <c r="J13" s="134" t="str">
        <f t="shared" si="3"/>
        <v/>
      </c>
      <c r="K13" s="134" t="str">
        <f t="shared" si="3"/>
        <v/>
      </c>
    </row>
    <row r="14" spans="1:11" ht="18" customHeight="1">
      <c r="A14" s="131"/>
      <c r="B14" s="122" t="s">
        <v>88</v>
      </c>
      <c r="C14" s="132" t="s">
        <v>89</v>
      </c>
      <c r="D14" s="18">
        <f t="shared" si="2"/>
        <v>0</v>
      </c>
      <c r="E14" s="18">
        <f t="shared" si="2"/>
        <v>0</v>
      </c>
      <c r="F14" s="18">
        <f t="shared" si="2"/>
        <v>0</v>
      </c>
      <c r="G14" s="18" t="str">
        <f>IF(G8="","",G8-G11)</f>
        <v/>
      </c>
      <c r="H14" s="18" t="str">
        <f t="shared" si="3"/>
        <v/>
      </c>
      <c r="I14" s="18" t="str">
        <f t="shared" si="3"/>
        <v/>
      </c>
      <c r="J14" s="18" t="str">
        <f t="shared" si="3"/>
        <v/>
      </c>
      <c r="K14" s="18" t="str">
        <f>IF(K8="","",K8-K11)</f>
        <v/>
      </c>
    </row>
    <row r="15" spans="1:11" ht="18" customHeight="1">
      <c r="A15" s="126" t="s">
        <v>91</v>
      </c>
      <c r="B15" s="127"/>
      <c r="C15" s="18">
        <f>C16</f>
        <v>0</v>
      </c>
      <c r="D15" s="18">
        <f t="shared" ref="D15:F15" si="4">SUM(D16:D17)</f>
        <v>0</v>
      </c>
      <c r="E15" s="18">
        <f t="shared" si="4"/>
        <v>0</v>
      </c>
      <c r="F15" s="18">
        <f t="shared" si="4"/>
        <v>0</v>
      </c>
      <c r="G15" s="18" t="str">
        <f>IF(G6="","",SUM(G16:G17))</f>
        <v/>
      </c>
      <c r="H15" s="18" t="str">
        <f t="shared" ref="H15:J15" si="5">IF(H6="","",SUM(H16:H17))</f>
        <v/>
      </c>
      <c r="I15" s="18" t="str">
        <f t="shared" si="5"/>
        <v/>
      </c>
      <c r="J15" s="18" t="str">
        <f t="shared" si="5"/>
        <v/>
      </c>
      <c r="K15" s="18" t="str">
        <f>IF(K6="","",SUM(K16:K17))</f>
        <v/>
      </c>
    </row>
    <row r="16" spans="1:11" ht="18" customHeight="1">
      <c r="A16" s="128" t="s">
        <v>92</v>
      </c>
      <c r="B16" s="129" t="s">
        <v>87</v>
      </c>
      <c r="C16" s="130"/>
      <c r="D16" s="130"/>
      <c r="E16" s="130"/>
      <c r="F16" s="130"/>
      <c r="G16" s="130"/>
      <c r="H16" s="130"/>
      <c r="I16" s="130"/>
      <c r="J16" s="130"/>
      <c r="K16" s="130"/>
    </row>
    <row r="17" spans="1:11" ht="18" customHeight="1">
      <c r="A17" s="131"/>
      <c r="B17" s="122" t="s">
        <v>88</v>
      </c>
      <c r="C17" s="132" t="s">
        <v>89</v>
      </c>
      <c r="D17" s="17"/>
      <c r="E17" s="17"/>
      <c r="F17" s="17"/>
      <c r="G17" s="17"/>
      <c r="H17" s="17"/>
      <c r="I17" s="17"/>
      <c r="J17" s="17"/>
      <c r="K17" s="17"/>
    </row>
    <row r="18" spans="1:11" ht="18" customHeight="1">
      <c r="A18" s="126" t="s">
        <v>93</v>
      </c>
      <c r="B18" s="127"/>
      <c r="C18" s="18">
        <f>C12-C15</f>
        <v>0</v>
      </c>
      <c r="D18" s="18">
        <f t="shared" ref="D18:F20" si="6">D12-D15</f>
        <v>0</v>
      </c>
      <c r="E18" s="18">
        <f t="shared" si="6"/>
        <v>0</v>
      </c>
      <c r="F18" s="18">
        <f t="shared" si="6"/>
        <v>0</v>
      </c>
      <c r="G18" s="18" t="str">
        <f>IF(G6="","",G12-G15)</f>
        <v/>
      </c>
      <c r="H18" s="18" t="str">
        <f t="shared" ref="H18:J20" si="7">IF(H6="","",H12-H15)</f>
        <v/>
      </c>
      <c r="I18" s="18" t="str">
        <f t="shared" si="7"/>
        <v/>
      </c>
      <c r="J18" s="18" t="str">
        <f t="shared" si="7"/>
        <v/>
      </c>
      <c r="K18" s="18" t="str">
        <f>IF(K6="","",K12-K15)</f>
        <v/>
      </c>
    </row>
    <row r="19" spans="1:11" ht="18" customHeight="1">
      <c r="A19" s="128"/>
      <c r="B19" s="129" t="s">
        <v>87</v>
      </c>
      <c r="C19" s="133">
        <f>C13-C16</f>
        <v>0</v>
      </c>
      <c r="D19" s="133">
        <f t="shared" si="6"/>
        <v>0</v>
      </c>
      <c r="E19" s="133">
        <f t="shared" si="6"/>
        <v>0</v>
      </c>
      <c r="F19" s="135">
        <f t="shared" si="6"/>
        <v>0</v>
      </c>
      <c r="G19" s="134" t="str">
        <f t="shared" ref="G19:K20" si="8">IF(G7="","",G13-G16)</f>
        <v/>
      </c>
      <c r="H19" s="134" t="str">
        <f t="shared" si="7"/>
        <v/>
      </c>
      <c r="I19" s="134" t="str">
        <f t="shared" si="7"/>
        <v/>
      </c>
      <c r="J19" s="134" t="str">
        <f t="shared" si="7"/>
        <v/>
      </c>
      <c r="K19" s="134" t="str">
        <f t="shared" si="8"/>
        <v/>
      </c>
    </row>
    <row r="20" spans="1:11" ht="18" customHeight="1">
      <c r="A20" s="131"/>
      <c r="B20" s="122" t="s">
        <v>88</v>
      </c>
      <c r="C20" s="132" t="s">
        <v>89</v>
      </c>
      <c r="D20" s="18">
        <f t="shared" si="6"/>
        <v>0</v>
      </c>
      <c r="E20" s="18">
        <f t="shared" si="6"/>
        <v>0</v>
      </c>
      <c r="F20" s="18">
        <f t="shared" si="6"/>
        <v>0</v>
      </c>
      <c r="G20" s="18" t="str">
        <f t="shared" si="8"/>
        <v/>
      </c>
      <c r="H20" s="18" t="str">
        <f t="shared" si="7"/>
        <v/>
      </c>
      <c r="I20" s="18" t="str">
        <f t="shared" si="7"/>
        <v/>
      </c>
      <c r="J20" s="18" t="str">
        <f t="shared" si="7"/>
        <v/>
      </c>
      <c r="K20" s="18" t="str">
        <f t="shared" si="8"/>
        <v/>
      </c>
    </row>
    <row r="21" spans="1:11" ht="18" customHeight="1">
      <c r="A21" s="126" t="s">
        <v>94</v>
      </c>
      <c r="B21" s="127"/>
      <c r="C21" s="17"/>
      <c r="D21" s="17"/>
      <c r="E21" s="17"/>
      <c r="F21" s="17"/>
      <c r="G21" s="17"/>
      <c r="H21" s="17"/>
      <c r="I21" s="17"/>
      <c r="J21" s="17"/>
      <c r="K21" s="17"/>
    </row>
    <row r="22" spans="1:11" ht="18" customHeight="1">
      <c r="A22" s="126" t="s">
        <v>95</v>
      </c>
      <c r="B22" s="127"/>
      <c r="C22" s="18">
        <f>C23</f>
        <v>0</v>
      </c>
      <c r="D22" s="18">
        <f>SUM(D23:D24)</f>
        <v>0</v>
      </c>
      <c r="E22" s="18">
        <f>SUM(E23:E24)</f>
        <v>0</v>
      </c>
      <c r="F22" s="18">
        <f>SUM(F23:F24)</f>
        <v>0</v>
      </c>
      <c r="G22" s="18" t="str">
        <f>IF(G13="","",SUM(G23:G24))</f>
        <v/>
      </c>
      <c r="H22" s="18" t="str">
        <f>IF(H13="","",SUM(H23:H24))</f>
        <v/>
      </c>
      <c r="I22" s="18" t="str">
        <f>IF(I13="","",SUM(I23:I24))</f>
        <v/>
      </c>
      <c r="J22" s="18" t="str">
        <f>IF(J13="","",SUM(J23:J24))</f>
        <v/>
      </c>
      <c r="K22" s="18" t="str">
        <f>IF(K13="","",SUM(K23:K24))</f>
        <v/>
      </c>
    </row>
    <row r="23" spans="1:11" ht="18" customHeight="1">
      <c r="A23" s="128"/>
      <c r="B23" s="129" t="s">
        <v>87</v>
      </c>
      <c r="C23" s="130"/>
      <c r="D23" s="130"/>
      <c r="E23" s="130"/>
      <c r="F23" s="130"/>
      <c r="G23" s="136"/>
      <c r="H23" s="136"/>
      <c r="I23" s="136"/>
      <c r="J23" s="136"/>
      <c r="K23" s="136"/>
    </row>
    <row r="24" spans="1:11" ht="18" customHeight="1">
      <c r="A24" s="131"/>
      <c r="B24" s="122" t="s">
        <v>88</v>
      </c>
      <c r="C24" s="132" t="s">
        <v>89</v>
      </c>
      <c r="D24" s="17"/>
      <c r="E24" s="17"/>
      <c r="F24" s="17"/>
      <c r="G24" s="17"/>
      <c r="H24" s="17"/>
      <c r="I24" s="17"/>
      <c r="J24" s="17"/>
      <c r="K24" s="17"/>
    </row>
    <row r="25" spans="1:11" ht="18" customHeight="1">
      <c r="A25" s="126" t="s">
        <v>96</v>
      </c>
      <c r="B25" s="127"/>
      <c r="C25" s="18">
        <f>C26</f>
        <v>0</v>
      </c>
      <c r="D25" s="18">
        <f t="shared" ref="D25:F25" si="9">SUM(D26:D27)</f>
        <v>0</v>
      </c>
      <c r="E25" s="18">
        <f t="shared" si="9"/>
        <v>0</v>
      </c>
      <c r="F25" s="18">
        <f t="shared" si="9"/>
        <v>0</v>
      </c>
      <c r="G25" s="18" t="str">
        <f>IF(G6="","",SUM(G26:G27))</f>
        <v/>
      </c>
      <c r="H25" s="18" t="str">
        <f t="shared" ref="H25:J25" si="10">IF(H6="","",SUM(H26:H27))</f>
        <v/>
      </c>
      <c r="I25" s="18" t="str">
        <f t="shared" si="10"/>
        <v/>
      </c>
      <c r="J25" s="18" t="str">
        <f t="shared" si="10"/>
        <v/>
      </c>
      <c r="K25" s="18" t="str">
        <f>IF(K6="","",SUM(K26:K27))</f>
        <v/>
      </c>
    </row>
    <row r="26" spans="1:11" ht="18" customHeight="1">
      <c r="A26" s="128"/>
      <c r="B26" s="129" t="s">
        <v>87</v>
      </c>
      <c r="C26" s="130"/>
      <c r="D26" s="130"/>
      <c r="E26" s="130"/>
      <c r="F26" s="130"/>
      <c r="G26" s="130"/>
      <c r="H26" s="130"/>
      <c r="I26" s="130"/>
      <c r="J26" s="130"/>
      <c r="K26" s="130"/>
    </row>
    <row r="27" spans="1:11" ht="18" customHeight="1">
      <c r="A27" s="131"/>
      <c r="B27" s="122" t="s">
        <v>88</v>
      </c>
      <c r="C27" s="132" t="s">
        <v>89</v>
      </c>
      <c r="D27" s="17"/>
      <c r="E27" s="17"/>
      <c r="F27" s="17"/>
      <c r="G27" s="17"/>
      <c r="H27" s="17"/>
      <c r="I27" s="17"/>
      <c r="J27" s="17"/>
      <c r="K27" s="17"/>
    </row>
    <row r="28" spans="1:11" ht="18" customHeight="1">
      <c r="A28" s="126" t="s">
        <v>97</v>
      </c>
      <c r="B28" s="127"/>
      <c r="C28" s="132" t="s">
        <v>85</v>
      </c>
      <c r="D28" s="18">
        <f t="shared" ref="D28:F28" si="11">SUM(D29:D30)</f>
        <v>0</v>
      </c>
      <c r="E28" s="18">
        <f t="shared" si="11"/>
        <v>0</v>
      </c>
      <c r="F28" s="18">
        <f t="shared" si="11"/>
        <v>0</v>
      </c>
      <c r="G28" s="18" t="str">
        <f>IF(G6="","",SUM(G29:G30))</f>
        <v/>
      </c>
      <c r="H28" s="18" t="str">
        <f t="shared" ref="H28:J28" si="12">IF(H6="","",SUM(H29:H30))</f>
        <v/>
      </c>
      <c r="I28" s="18" t="str">
        <f t="shared" si="12"/>
        <v/>
      </c>
      <c r="J28" s="18" t="str">
        <f t="shared" si="12"/>
        <v/>
      </c>
      <c r="K28" s="18" t="str">
        <f>IF(K6="","",SUM(K29:K30))</f>
        <v/>
      </c>
    </row>
    <row r="29" spans="1:11" ht="18" customHeight="1">
      <c r="A29" s="128"/>
      <c r="B29" s="129" t="s">
        <v>87</v>
      </c>
      <c r="C29" s="137" t="s">
        <v>85</v>
      </c>
      <c r="D29" s="130"/>
      <c r="E29" s="130"/>
      <c r="F29" s="130"/>
      <c r="G29" s="130"/>
      <c r="H29" s="130"/>
      <c r="I29" s="130"/>
      <c r="J29" s="130"/>
      <c r="K29" s="130"/>
    </row>
    <row r="30" spans="1:11" ht="18" customHeight="1">
      <c r="A30" s="131"/>
      <c r="B30" s="122" t="s">
        <v>88</v>
      </c>
      <c r="C30" s="132" t="s">
        <v>85</v>
      </c>
      <c r="D30" s="138"/>
      <c r="E30" s="138"/>
      <c r="F30" s="138"/>
      <c r="G30" s="138"/>
      <c r="H30" s="138"/>
      <c r="I30" s="138"/>
      <c r="J30" s="138"/>
      <c r="K30" s="138"/>
    </row>
    <row r="31" spans="1:11" ht="18" customHeight="1">
      <c r="A31" s="126" t="s">
        <v>98</v>
      </c>
      <c r="B31" s="127"/>
      <c r="C31" s="132" t="s">
        <v>85</v>
      </c>
      <c r="D31" s="18">
        <f t="shared" ref="D31:F31" si="13">SUM(D32:D33)</f>
        <v>0</v>
      </c>
      <c r="E31" s="18">
        <f t="shared" si="13"/>
        <v>0</v>
      </c>
      <c r="F31" s="18">
        <f t="shared" si="13"/>
        <v>0</v>
      </c>
      <c r="G31" s="18" t="str">
        <f>IF(G6="","",SUM(G32:G33))</f>
        <v/>
      </c>
      <c r="H31" s="18" t="str">
        <f t="shared" ref="H31:J31" si="14">IF(H6="","",SUM(H32:H33))</f>
        <v/>
      </c>
      <c r="I31" s="18" t="str">
        <f t="shared" si="14"/>
        <v/>
      </c>
      <c r="J31" s="18" t="str">
        <f t="shared" si="14"/>
        <v/>
      </c>
      <c r="K31" s="18" t="str">
        <f>IF(K6="","",SUM(K32:K33))</f>
        <v/>
      </c>
    </row>
    <row r="32" spans="1:11" ht="18" customHeight="1">
      <c r="A32" s="128"/>
      <c r="B32" s="129" t="s">
        <v>87</v>
      </c>
      <c r="C32" s="137" t="s">
        <v>85</v>
      </c>
      <c r="D32" s="130"/>
      <c r="E32" s="130"/>
      <c r="F32" s="130"/>
      <c r="G32" s="130"/>
      <c r="H32" s="130"/>
      <c r="I32" s="130"/>
      <c r="J32" s="130"/>
      <c r="K32" s="130"/>
    </row>
    <row r="33" spans="1:11" ht="18" customHeight="1">
      <c r="A33" s="131"/>
      <c r="B33" s="122" t="s">
        <v>88</v>
      </c>
      <c r="C33" s="132" t="s">
        <v>85</v>
      </c>
      <c r="D33" s="17"/>
      <c r="E33" s="17"/>
      <c r="F33" s="17"/>
      <c r="G33" s="17"/>
      <c r="H33" s="17"/>
      <c r="I33" s="17"/>
      <c r="J33" s="17"/>
      <c r="K33" s="17"/>
    </row>
    <row r="34" spans="1:11" ht="18" customHeight="1">
      <c r="A34" s="126" t="s">
        <v>99</v>
      </c>
      <c r="B34" s="127"/>
      <c r="C34" s="18">
        <f>C35</f>
        <v>0</v>
      </c>
      <c r="D34" s="18">
        <f t="shared" ref="D34:F34" si="15">SUM(D35:D36)</f>
        <v>0</v>
      </c>
      <c r="E34" s="18">
        <f t="shared" si="15"/>
        <v>0</v>
      </c>
      <c r="F34" s="18">
        <f t="shared" si="15"/>
        <v>0</v>
      </c>
      <c r="G34" s="18" t="str">
        <f>IF(G6="","",SUM(G35:G36))</f>
        <v/>
      </c>
      <c r="H34" s="18" t="str">
        <f t="shared" ref="H34:J34" si="16">IF(H6="","",SUM(H35:H36))</f>
        <v/>
      </c>
      <c r="I34" s="18" t="str">
        <f t="shared" si="16"/>
        <v/>
      </c>
      <c r="J34" s="18" t="str">
        <f t="shared" si="16"/>
        <v/>
      </c>
      <c r="K34" s="18" t="str">
        <f>IF(K6="","",SUM(K35:K36))</f>
        <v/>
      </c>
    </row>
    <row r="35" spans="1:11" ht="18" customHeight="1">
      <c r="A35" s="128"/>
      <c r="B35" s="129" t="s">
        <v>87</v>
      </c>
      <c r="C35" s="130"/>
      <c r="D35" s="130"/>
      <c r="E35" s="130"/>
      <c r="F35" s="130"/>
      <c r="G35" s="130"/>
      <c r="H35" s="130"/>
      <c r="I35" s="130"/>
      <c r="J35" s="130"/>
      <c r="K35" s="139"/>
    </row>
    <row r="36" spans="1:11" ht="18" customHeight="1">
      <c r="A36" s="131"/>
      <c r="B36" s="122" t="s">
        <v>88</v>
      </c>
      <c r="C36" s="132" t="s">
        <v>89</v>
      </c>
      <c r="D36" s="17"/>
      <c r="E36" s="17"/>
      <c r="F36" s="17"/>
      <c r="G36" s="17"/>
      <c r="H36" s="17"/>
      <c r="I36" s="17"/>
      <c r="J36" s="17"/>
      <c r="K36" s="17"/>
    </row>
    <row r="37" spans="1:11" ht="18" customHeight="1">
      <c r="A37" s="126" t="s">
        <v>100</v>
      </c>
      <c r="B37" s="127"/>
      <c r="C37" s="18">
        <f>SUM(C18,C25,C34)</f>
        <v>0</v>
      </c>
      <c r="D37" s="18">
        <f t="shared" ref="D37:F39" si="17">SUM(D18,D25,D34)</f>
        <v>0</v>
      </c>
      <c r="E37" s="18">
        <f t="shared" si="17"/>
        <v>0</v>
      </c>
      <c r="F37" s="18">
        <f t="shared" si="17"/>
        <v>0</v>
      </c>
      <c r="G37" s="18" t="str">
        <f>IF(G6="","",SUM(G18,G25,G34))</f>
        <v/>
      </c>
      <c r="H37" s="18" t="str">
        <f t="shared" ref="H37:J39" si="18">IF(H6="","",SUM(H18,H25,H34))</f>
        <v/>
      </c>
      <c r="I37" s="18" t="str">
        <f t="shared" si="18"/>
        <v/>
      </c>
      <c r="J37" s="18" t="str">
        <f t="shared" si="18"/>
        <v/>
      </c>
      <c r="K37" s="18" t="str">
        <f>IF(K6="","",SUM(K18,K25,K34))</f>
        <v/>
      </c>
    </row>
    <row r="38" spans="1:11" ht="18" customHeight="1">
      <c r="A38" s="128" t="s">
        <v>101</v>
      </c>
      <c r="B38" s="129" t="s">
        <v>87</v>
      </c>
      <c r="C38" s="133">
        <f>SUM(C19,C26,C35)</f>
        <v>0</v>
      </c>
      <c r="D38" s="133">
        <f t="shared" si="17"/>
        <v>0</v>
      </c>
      <c r="E38" s="133">
        <f t="shared" si="17"/>
        <v>0</v>
      </c>
      <c r="F38" s="133">
        <f t="shared" si="17"/>
        <v>0</v>
      </c>
      <c r="G38" s="134" t="str">
        <f>IF(G7="","",SUM(G19,G26,G35))</f>
        <v/>
      </c>
      <c r="H38" s="134" t="str">
        <f t="shared" si="18"/>
        <v/>
      </c>
      <c r="I38" s="134" t="str">
        <f t="shared" si="18"/>
        <v/>
      </c>
      <c r="J38" s="134" t="str">
        <f t="shared" si="18"/>
        <v/>
      </c>
      <c r="K38" s="134" t="str">
        <f>IF(K7="","",SUM(K19,K26,K35))</f>
        <v/>
      </c>
    </row>
    <row r="39" spans="1:11" ht="18" customHeight="1">
      <c r="A39" s="131"/>
      <c r="B39" s="122" t="s">
        <v>88</v>
      </c>
      <c r="C39" s="132" t="s">
        <v>89</v>
      </c>
      <c r="D39" s="18">
        <f t="shared" si="17"/>
        <v>0</v>
      </c>
      <c r="E39" s="18">
        <f t="shared" si="17"/>
        <v>0</v>
      </c>
      <c r="F39" s="18">
        <f t="shared" si="17"/>
        <v>0</v>
      </c>
      <c r="G39" s="18" t="str">
        <f>IF(G8="","",SUM(G20,G27,G36))</f>
        <v/>
      </c>
      <c r="H39" s="18" t="str">
        <f t="shared" si="18"/>
        <v/>
      </c>
      <c r="I39" s="18" t="str">
        <f t="shared" si="18"/>
        <v/>
      </c>
      <c r="J39" s="18" t="str">
        <f t="shared" si="18"/>
        <v/>
      </c>
      <c r="K39" s="18" t="str">
        <f>IF(K8="","",SUM(K20,K27,K36))</f>
        <v/>
      </c>
    </row>
    <row r="40" spans="1:11" ht="18" customHeight="1">
      <c r="A40" s="126" t="s">
        <v>102</v>
      </c>
      <c r="B40" s="127"/>
      <c r="C40" s="140">
        <f>C41</f>
        <v>0</v>
      </c>
      <c r="D40" s="140">
        <f t="shared" ref="D40:F40" si="19">SUM(D41:D42)</f>
        <v>0</v>
      </c>
      <c r="E40" s="140">
        <f t="shared" si="19"/>
        <v>0</v>
      </c>
      <c r="F40" s="140">
        <f t="shared" si="19"/>
        <v>0</v>
      </c>
      <c r="G40" s="140" t="str">
        <f>IF(G6="","",SUM(G41:G42))</f>
        <v/>
      </c>
      <c r="H40" s="140" t="str">
        <f t="shared" ref="H40:J40" si="20">IF(H6="","",SUM(H41:H42))</f>
        <v/>
      </c>
      <c r="I40" s="140" t="str">
        <f t="shared" si="20"/>
        <v/>
      </c>
      <c r="J40" s="140" t="str">
        <f t="shared" si="20"/>
        <v/>
      </c>
      <c r="K40" s="140" t="str">
        <f>IF(K6="","",SUM(K41:K42))</f>
        <v/>
      </c>
    </row>
    <row r="41" spans="1:11" ht="18" customHeight="1">
      <c r="A41" s="128"/>
      <c r="B41" s="129" t="s">
        <v>87</v>
      </c>
      <c r="C41" s="141"/>
      <c r="D41" s="141"/>
      <c r="E41" s="141"/>
      <c r="F41" s="141"/>
      <c r="G41" s="141"/>
      <c r="H41" s="141"/>
      <c r="I41" s="141"/>
      <c r="J41" s="141"/>
      <c r="K41" s="141"/>
    </row>
    <row r="42" spans="1:11" ht="18" customHeight="1">
      <c r="A42" s="131"/>
      <c r="B42" s="122" t="s">
        <v>88</v>
      </c>
      <c r="C42" s="132" t="s">
        <v>89</v>
      </c>
      <c r="D42" s="142"/>
      <c r="E42" s="142"/>
      <c r="F42" s="142"/>
      <c r="G42" s="142"/>
      <c r="H42" s="142"/>
      <c r="I42" s="142"/>
      <c r="J42" s="142"/>
      <c r="K42" s="142"/>
    </row>
    <row r="43" spans="1:11" ht="18" customHeight="1">
      <c r="A43" s="143" t="s">
        <v>103</v>
      </c>
      <c r="B43" s="144"/>
      <c r="C43" s="132" t="s">
        <v>89</v>
      </c>
      <c r="D43" s="132" t="s">
        <v>89</v>
      </c>
      <c r="E43" s="132" t="s">
        <v>89</v>
      </c>
      <c r="F43" s="132" t="s">
        <v>89</v>
      </c>
      <c r="G43" s="132" t="s">
        <v>89</v>
      </c>
      <c r="H43" s="132" t="s">
        <v>89</v>
      </c>
      <c r="I43" s="132" t="s">
        <v>89</v>
      </c>
      <c r="J43" s="132" t="s">
        <v>89</v>
      </c>
      <c r="K43" s="132" t="s">
        <v>89</v>
      </c>
    </row>
    <row r="44" spans="1:11" ht="18" customHeight="1">
      <c r="A44" s="145" t="s">
        <v>104</v>
      </c>
      <c r="B44" s="129" t="s">
        <v>87</v>
      </c>
      <c r="C44" s="133" t="e">
        <f>ROUND((C38/C41),0)</f>
        <v>#DIV/0!</v>
      </c>
      <c r="D44" s="133" t="e">
        <f t="shared" ref="D44:F44" si="21">ROUND((D38/D41),0)</f>
        <v>#DIV/0!</v>
      </c>
      <c r="E44" s="133" t="e">
        <f t="shared" si="21"/>
        <v>#DIV/0!</v>
      </c>
      <c r="F44" s="133" t="e">
        <f t="shared" si="21"/>
        <v>#DIV/0!</v>
      </c>
      <c r="G44" s="133" t="str">
        <f>IF(G6="","",ROUND((G38/G41),0))</f>
        <v/>
      </c>
      <c r="H44" s="133" t="str">
        <f t="shared" ref="H44:J44" si="22">IF(H6="","",ROUND((H38/H41),0))</f>
        <v/>
      </c>
      <c r="I44" s="133" t="str">
        <f>IF(I6="","",ROUND((I38/I41),0))</f>
        <v/>
      </c>
      <c r="J44" s="133" t="str">
        <f t="shared" si="22"/>
        <v/>
      </c>
      <c r="K44" s="133" t="str">
        <f>IF(K6="","",ROUND((K38/K41),0))</f>
        <v/>
      </c>
    </row>
    <row r="45" spans="1:11" ht="18" customHeight="1">
      <c r="A45" s="131"/>
      <c r="B45" s="122" t="s">
        <v>88</v>
      </c>
      <c r="C45" s="132" t="s">
        <v>89</v>
      </c>
      <c r="D45" s="18" t="str">
        <f t="shared" ref="D45:K45" si="23">IF(D42="","",ROUND((D39/D42),0))</f>
        <v/>
      </c>
      <c r="E45" s="18" t="str">
        <f t="shared" si="23"/>
        <v/>
      </c>
      <c r="F45" s="18" t="str">
        <f t="shared" si="23"/>
        <v/>
      </c>
      <c r="G45" s="18" t="str">
        <f t="shared" si="23"/>
        <v/>
      </c>
      <c r="H45" s="18" t="str">
        <f t="shared" si="23"/>
        <v/>
      </c>
      <c r="I45" s="18" t="str">
        <f t="shared" si="23"/>
        <v/>
      </c>
      <c r="J45" s="18" t="str">
        <f t="shared" si="23"/>
        <v/>
      </c>
      <c r="K45" s="18" t="str">
        <f t="shared" si="23"/>
        <v/>
      </c>
    </row>
  </sheetData>
  <sheetProtection password="D9E1" sheet="1" objects="1" scenarios="1" formatCells="0"/>
  <phoneticPr fontId="2"/>
  <dataValidations count="3">
    <dataValidation type="decimal" operator="greaterThan" allowBlank="1" showInputMessage="1" showErrorMessage="1" sqref="C41:K41 D42:K42">
      <formula1>0</formula1>
    </dataValidation>
    <dataValidation type="whole" operator="greaterThanOrEqual" allowBlank="1" showInputMessage="1" showErrorMessage="1" errorTitle="無効な入力" error="千円未満を四捨五入して、整数で入力してください。" sqref="C7:K7 D8:K8 C10:K10 D11:K11 C16:K16 D17:K17 D29:K30 D32:K33 C35:K35 D36:K36 C26:K26 D27:K27">
      <formula1>0</formula1>
    </dataValidation>
    <dataValidation type="whole" allowBlank="1" showInputMessage="1" showErrorMessage="1" errorTitle="無効な入力" error="千円未満を四捨五入して、整数で入力してください。" sqref="C21:K21 C23:K23 D24:K24">
      <formula1>-9999999999999</formula1>
      <formula2>9999999999999</formula2>
    </dataValidation>
  </dataValidations>
  <printOptions horizontalCentered="1"/>
  <pageMargins left="0.51181102362204722" right="0.51181102362204722" top="0.55118110236220474" bottom="0.55118110236220474" header="0.31496062992125984" footer="0.31496062992125984"/>
  <headerFooter alignWithMargins="0">
    <oddFooter>&amp;C－○－</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view="pageBreakPreview" zoomScaleNormal="100" zoomScaleSheetLayoutView="100" workbookViewId="0"/>
  </sheetViews>
  <sheetFormatPr defaultRowHeight="13.2"/>
  <sheetData>
    <row r="1" spans="1:1" ht="25.2" customHeight="1">
      <c r="A1" s="146" t="s">
        <v>105</v>
      </c>
    </row>
  </sheetData>
  <sheetProtection algorithmName="SHA-512" hashValue="ZIB00EhSpD2kHTogDvDt9nSG3ClF55IHGY4+u6sRh/VKsLvYpxlMWnE6b0iqTAgkJTlNwyFXg4gOZOL4XRUgMw==" saltValue="z8yJzQavcZaqMkgbCK1AeA==" spinCount="100000" sheet="1" objects="1" scenario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別表３</vt:lpstr>
      <vt:lpstr>別表３－２</vt:lpstr>
      <vt:lpstr>個人事業主の計算方法</vt:lpstr>
      <vt:lpstr>'別表３－２'!pp</vt:lpstr>
      <vt:lpstr>個人事業主の計算方法!Print_Area</vt:lpstr>
      <vt:lpstr>別表３!Print_Area</vt:lpstr>
      <vt:lpstr>'別表３－２'!Print_Area</vt:lpstr>
      <vt:lpstr>別表３!経営革新</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2021-06-16T02:33:27Z</dcterms:created>
  <dcterms:modified xsi:type="dcterms:W3CDTF">2021-06-16T02:33:44Z</dcterms:modified>
</cp:coreProperties>
</file>