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Users\T0535123\Desktop\"/>
    </mc:Choice>
  </mc:AlternateContent>
  <xr:revisionPtr revIDLastSave="0" documentId="8_{C88BCAEE-31FF-4651-BFBD-7D351DFB6E36}" xr6:coauthVersionLast="36" xr6:coauthVersionMax="36" xr10:uidLastSave="{00000000-0000-0000-0000-000000000000}"/>
  <bookViews>
    <workbookView xWindow="0" yWindow="0" windowWidth="23040" windowHeight="9240" activeTab="1" xr2:uid="{00000000-000D-0000-FFFF-FFFF00000000}"/>
  </bookViews>
  <sheets>
    <sheet name="経費一覧表（別紙1－１）" sheetId="2" r:id="rId1"/>
    <sheet name="経費明細表（別紙1－２）" sheetId="1" r:id="rId2"/>
  </sheets>
  <definedNames>
    <definedName name="_xlnm.Print_Area" localSheetId="1">'経費明細表（別紙1－２）'!$A$1:$G$24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 s="1"/>
  <c r="C12" i="2" s="1"/>
  <c r="F14" i="1"/>
  <c r="F13" i="1"/>
  <c r="F11" i="1" s="1"/>
  <c r="C11" i="2" s="1"/>
  <c r="F12" i="1"/>
  <c r="F9" i="1"/>
  <c r="F10" i="1"/>
  <c r="C10" i="2" s="1"/>
  <c r="F7" i="1"/>
  <c r="C7" i="2" s="1"/>
  <c r="F6" i="1"/>
  <c r="C6" i="2" s="1"/>
  <c r="F5" i="1"/>
  <c r="C5" i="2" s="1"/>
  <c r="F4" i="1"/>
  <c r="C9" i="2" l="1"/>
  <c r="D9" i="2" s="1"/>
  <c r="F8" i="1"/>
  <c r="C8" i="2" s="1"/>
  <c r="D11" i="2"/>
  <c r="B11" i="2"/>
  <c r="D10" i="2"/>
  <c r="B10" i="2"/>
  <c r="B9" i="2"/>
  <c r="D6" i="2"/>
  <c r="B6" i="2"/>
  <c r="D5" i="2"/>
  <c r="B5" i="2"/>
  <c r="B7" i="2"/>
  <c r="D7" i="2"/>
  <c r="F3" i="1"/>
  <c r="F21" i="1" s="1"/>
  <c r="C4" i="2"/>
  <c r="D12" i="2" l="1"/>
  <c r="B12" i="2"/>
  <c r="B8" i="2"/>
  <c r="D8" i="2"/>
  <c r="B4" i="2"/>
  <c r="D4" i="2"/>
  <c r="C3" i="2"/>
  <c r="D3" i="2" s="1"/>
  <c r="C13" i="2"/>
  <c r="D13" i="2" l="1"/>
  <c r="B13" i="2"/>
  <c r="B3" i="2"/>
</calcChain>
</file>

<file path=xl/sharedStrings.xml><?xml version="1.0" encoding="utf-8"?>
<sst xmlns="http://schemas.openxmlformats.org/spreadsheetml/2006/main" count="46" uniqueCount="34">
  <si>
    <t>システム構築・開発費</t>
    <rPh sb="4" eb="6">
      <t>コウチク</t>
    </rPh>
    <rPh sb="7" eb="10">
      <t>カイハツヒ</t>
    </rPh>
    <phoneticPr fontId="2"/>
  </si>
  <si>
    <t>ソフトウェア導入費</t>
    <rPh sb="6" eb="8">
      <t>ドウニュウ</t>
    </rPh>
    <rPh sb="8" eb="9">
      <t>ヒ</t>
    </rPh>
    <phoneticPr fontId="2"/>
  </si>
  <si>
    <t>クラウド利用費</t>
    <rPh sb="4" eb="6">
      <t>リヨウ</t>
    </rPh>
    <rPh sb="6" eb="7">
      <t>ヒ</t>
    </rPh>
    <phoneticPr fontId="2"/>
  </si>
  <si>
    <t>経費区分</t>
    <rPh sb="0" eb="2">
      <t>ケイヒ</t>
    </rPh>
    <rPh sb="2" eb="4">
      <t>クブン</t>
    </rPh>
    <phoneticPr fontId="2"/>
  </si>
  <si>
    <t>経費内容</t>
    <rPh sb="0" eb="2">
      <t>ケイヒ</t>
    </rPh>
    <rPh sb="2" eb="4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</si>
  <si>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</si>
  <si>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</si>
  <si>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2"/>
  </si>
  <si>
    <t>外注・委託費</t>
    <rPh sb="0" eb="2">
      <t>ガイチュウ</t>
    </rPh>
    <rPh sb="3" eb="5">
      <t>イタク</t>
    </rPh>
    <rPh sb="5" eb="6">
      <t>ヒ</t>
    </rPh>
    <phoneticPr fontId="2"/>
  </si>
  <si>
    <t>建物施設・改装工事費</t>
    <rPh sb="0" eb="2">
      <t>タテモノ</t>
    </rPh>
    <rPh sb="2" eb="4">
      <t>シセツ</t>
    </rPh>
    <rPh sb="5" eb="7">
      <t>カイソウ</t>
    </rPh>
    <rPh sb="7" eb="9">
      <t>コウジ</t>
    </rPh>
    <rPh sb="9" eb="10">
      <t>ヒ</t>
    </rPh>
    <phoneticPr fontId="2"/>
  </si>
  <si>
    <t>人材育成費</t>
    <rPh sb="0" eb="2">
      <t>ジンザイ</t>
    </rPh>
    <rPh sb="2" eb="4">
      <t>イクセイ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</si>
  <si>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</si>
  <si>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合計</t>
    <rPh sb="0" eb="2">
      <t>ゴウケイ</t>
    </rPh>
    <phoneticPr fontId="2"/>
  </si>
  <si>
    <t>補助事業に要する経費（税込）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ゼイコミ</t>
    </rPh>
    <phoneticPr fontId="2"/>
  </si>
  <si>
    <t>補助対象経費
（税抜）</t>
    <rPh sb="0" eb="2">
      <t>ホジョ</t>
    </rPh>
    <rPh sb="2" eb="4">
      <t>タイショウ</t>
    </rPh>
    <rPh sb="4" eb="6">
      <t>ケイヒ</t>
    </rPh>
    <rPh sb="8" eb="9">
      <t>ゼイ</t>
    </rPh>
    <rPh sb="9" eb="10">
      <t>バツ</t>
    </rPh>
    <phoneticPr fontId="2"/>
  </si>
  <si>
    <t>補助金予定額
（千円未満切捨）</t>
    <rPh sb="0" eb="3">
      <t>ホジョキン</t>
    </rPh>
    <rPh sb="3" eb="5">
      <t>ヨテイ</t>
    </rPh>
    <rPh sb="5" eb="6">
      <t>ガク</t>
    </rPh>
    <rPh sb="8" eb="10">
      <t>センエン</t>
    </rPh>
    <rPh sb="10" eb="12">
      <t>ミマン</t>
    </rPh>
    <rPh sb="12" eb="14">
      <t>キリス</t>
    </rPh>
    <phoneticPr fontId="2"/>
  </si>
  <si>
    <t>教材費</t>
    <rPh sb="0" eb="3">
      <t>キョウザイヒ</t>
    </rPh>
    <phoneticPr fontId="2"/>
  </si>
  <si>
    <t>ホームページ作成・改修費</t>
    <rPh sb="6" eb="8">
      <t>サクセイ</t>
    </rPh>
    <rPh sb="9" eb="11">
      <t>カイシュウ</t>
    </rPh>
    <rPh sb="11" eb="12">
      <t>ヒ</t>
    </rPh>
    <phoneticPr fontId="2"/>
  </si>
  <si>
    <t>広告掲載に関する経費</t>
    <rPh sb="0" eb="2">
      <t>コウコク</t>
    </rPh>
    <rPh sb="2" eb="4">
      <t>ケイサイ</t>
    </rPh>
    <rPh sb="5" eb="6">
      <t>カン</t>
    </rPh>
    <rPh sb="8" eb="10">
      <t>ケイヒ</t>
    </rPh>
    <phoneticPr fontId="2"/>
  </si>
  <si>
    <t>展示会・イベント費用</t>
    <rPh sb="0" eb="3">
      <t>テンジカイ</t>
    </rPh>
    <rPh sb="8" eb="10">
      <t>ヒヨウ</t>
    </rPh>
    <phoneticPr fontId="2"/>
  </si>
  <si>
    <t>ノベリティ制作費</t>
    <rPh sb="5" eb="8">
      <t>セイサクヒ</t>
    </rPh>
    <phoneticPr fontId="2"/>
  </si>
  <si>
    <t>会場費・通信費</t>
    <rPh sb="0" eb="3">
      <t>カイジョウヒ</t>
    </rPh>
    <rPh sb="4" eb="7">
      <t>ツウシンヒ</t>
    </rPh>
    <phoneticPr fontId="2"/>
  </si>
  <si>
    <t>DX化促進費</t>
    <rPh sb="2" eb="3">
      <t>カ</t>
    </rPh>
    <rPh sb="3" eb="5">
      <t>ソクシン</t>
    </rPh>
    <rPh sb="5" eb="6">
      <t>ヒ</t>
    </rPh>
    <phoneticPr fontId="2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</si>
  <si>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2"/>
  </si>
  <si>
    <t>単位：円</t>
    <rPh sb="0" eb="2">
      <t>タンイ</t>
    </rPh>
    <rPh sb="3" eb="4">
      <t>エン</t>
    </rPh>
    <phoneticPr fontId="2"/>
  </si>
  <si>
    <t>契約
（予定）先</t>
    <rPh sb="0" eb="2">
      <t>ケイヤク</t>
    </rPh>
    <rPh sb="4" eb="6">
      <t>ヨテイ</t>
    </rPh>
    <rPh sb="7" eb="8">
      <t>サキ</t>
    </rPh>
    <phoneticPr fontId="2"/>
  </si>
  <si>
    <t>（別紙1-1）経費一覧表</t>
    <rPh sb="7" eb="9">
      <t>ケイヒ</t>
    </rPh>
    <rPh sb="9" eb="11">
      <t>イチラン</t>
    </rPh>
    <rPh sb="11" eb="12">
      <t>ヒョウ</t>
    </rPh>
    <phoneticPr fontId="2"/>
  </si>
  <si>
    <t>（別紙1-2）経費明細表　</t>
    <rPh sb="7" eb="9">
      <t>ケイヒ</t>
    </rPh>
    <rPh sb="9" eb="12">
      <t>メイサイヒョウ</t>
    </rPh>
    <phoneticPr fontId="2"/>
  </si>
  <si>
    <t>※１：単価１百万円以上のものは2社以上の見積書を添付すること。</t>
    <rPh sb="3" eb="5">
      <t>タンカ</t>
    </rPh>
    <rPh sb="6" eb="9">
      <t>ヒャクマンエン</t>
    </rPh>
    <rPh sb="9" eb="11">
      <t>イジョウ</t>
    </rPh>
    <rPh sb="16" eb="17">
      <t>シャ</t>
    </rPh>
    <rPh sb="17" eb="19">
      <t>イジョウ</t>
    </rPh>
    <rPh sb="20" eb="23">
      <t>ミツモリショ</t>
    </rPh>
    <rPh sb="24" eb="26">
      <t>テンプ</t>
    </rPh>
    <phoneticPr fontId="2"/>
  </si>
  <si>
    <t>金額
（税抜）円</t>
    <rPh sb="0" eb="2">
      <t>キンガク</t>
    </rPh>
    <rPh sb="4" eb="6">
      <t>ゼイヌキ</t>
    </rPh>
    <rPh sb="7" eb="8">
      <t>エン</t>
    </rPh>
    <phoneticPr fontId="2"/>
  </si>
  <si>
    <t>リース・
レンタル</t>
    <phoneticPr fontId="2"/>
  </si>
  <si>
    <t>アドバイザー（専門家）謝金（※2）・旅費</t>
    <rPh sb="7" eb="10">
      <t>センモンカ</t>
    </rPh>
    <rPh sb="11" eb="13">
      <t>シャキン</t>
    </rPh>
    <rPh sb="18" eb="20">
      <t>リョヒ</t>
    </rPh>
    <phoneticPr fontId="2"/>
  </si>
  <si>
    <t>※２：アドバイザー（専門家）謝金の単価は「アドバイザーを活用した観光事業者支援事業</t>
    <rPh sb="10" eb="13">
      <t>センモンカ</t>
    </rPh>
    <rPh sb="14" eb="16">
      <t>シャキン</t>
    </rPh>
    <rPh sb="17" eb="19">
      <t>タンカ</t>
    </rPh>
    <rPh sb="28" eb="30">
      <t>カツヨウ</t>
    </rPh>
    <rPh sb="32" eb="34">
      <t>カンコウ</t>
    </rPh>
    <rPh sb="34" eb="36">
      <t>ジギョウ</t>
    </rPh>
    <rPh sb="36" eb="37">
      <t>モノ</t>
    </rPh>
    <rPh sb="37" eb="39">
      <t>シエン</t>
    </rPh>
    <rPh sb="39" eb="41">
      <t>ジギョウ</t>
    </rPh>
    <phoneticPr fontId="2"/>
  </si>
  <si>
    <t>　　　補助金」募集要領の別紙１（P9)の金額を上限とする。</t>
    <rPh sb="3" eb="6">
      <t>ホジョキン</t>
    </rPh>
    <rPh sb="7" eb="9">
      <t>ボシュウ</t>
    </rPh>
    <rPh sb="9" eb="11">
      <t>ヨウリョウ</t>
    </rPh>
    <rPh sb="12" eb="13">
      <t>ベツ</t>
    </rPh>
    <rPh sb="13" eb="14">
      <t>カミ</t>
    </rPh>
    <rPh sb="20" eb="22">
      <t>キンガク</t>
    </rPh>
    <rPh sb="23" eb="25">
      <t>ジョウゲン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</si>
</sst>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16" xfId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17" xfId="1" applyFont="1" applyBorder="1">
      <alignment vertical="center"/>
    </xf>
    <xf numFmtId="0" fontId="4" fillId="0" borderId="2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Fill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>
      <alignment vertical="center"/>
    </xf>
    <xf numFmtId="0" fontId="4" fillId="0" borderId="30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3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5" fillId="0" borderId="26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38" fontId="4" fillId="0" borderId="32" xfId="0" applyNumberFormat="1" applyFont="1" applyBorder="1" applyAlignment="1">
      <alignment horizontal="right" vertical="center" wrapText="1"/>
    </xf>
    <xf numFmtId="38" fontId="4" fillId="0" borderId="34" xfId="1" applyFont="1" applyBorder="1" applyAlignment="1">
      <alignment horizontal="right" vertical="center" wrapText="1"/>
    </xf>
    <xf numFmtId="38" fontId="4" fillId="0" borderId="33" xfId="1" applyFont="1" applyBorder="1" applyAlignment="1">
      <alignment horizontal="right" vertical="center" wrapText="1"/>
    </xf>
    <xf numFmtId="38" fontId="4" fillId="0" borderId="32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zoomScaleNormal="100" workbookViewId="0">
      <selection activeCell="B3" sqref="B3"/>
    </sheetView>
  </sheetViews>
  <sheetFormatPr defaultRowHeight="18" x14ac:dyDescent="0.45"/>
  <cols>
    <col min="1" max="1" width="23.69921875" customWidth="1"/>
    <col min="2" max="4" width="16.69921875" customWidth="1"/>
  </cols>
  <sheetData>
    <row r="1" spans="1:4" ht="26.4" customHeight="1" thickBot="1" x14ac:dyDescent="0.5">
      <c r="A1" s="1" t="s">
        <v>26</v>
      </c>
      <c r="B1" s="2"/>
      <c r="C1" s="2"/>
      <c r="D1" s="49" t="s">
        <v>24</v>
      </c>
    </row>
    <row r="2" spans="1:4" ht="44.4" customHeight="1" thickBot="1" x14ac:dyDescent="0.5">
      <c r="A2" s="3"/>
      <c r="B2" s="35" t="s">
        <v>13</v>
      </c>
      <c r="C2" s="36" t="s">
        <v>14</v>
      </c>
      <c r="D2" s="8" t="s">
        <v>15</v>
      </c>
    </row>
    <row r="3" spans="1:4" ht="44.4" customHeight="1" x14ac:dyDescent="0.45">
      <c r="A3" s="45" t="s">
        <v>22</v>
      </c>
      <c r="B3" s="59">
        <f>C3*1.1</f>
        <v>0</v>
      </c>
      <c r="C3" s="58">
        <f>'経費明細表（別紙1－２）'!F3</f>
        <v>0</v>
      </c>
      <c r="D3" s="60">
        <f>ROUNDDOWN($C3*2/3,-3)</f>
        <v>0</v>
      </c>
    </row>
    <row r="4" spans="1:4" ht="45" customHeight="1" x14ac:dyDescent="0.45">
      <c r="A4" s="43" t="s">
        <v>0</v>
      </c>
      <c r="B4" s="61">
        <f t="shared" ref="B4:B12" si="0">C4*1.1</f>
        <v>0</v>
      </c>
      <c r="C4" s="62">
        <f>'経費明細表（別紙1－２）'!F4</f>
        <v>0</v>
      </c>
      <c r="D4" s="63">
        <f t="shared" ref="D4:D12" si="1">ROUNDDOWN($C4*2/3,-3)</f>
        <v>0</v>
      </c>
    </row>
    <row r="5" spans="1:4" ht="45" customHeight="1" x14ac:dyDescent="0.45">
      <c r="A5" s="44" t="s">
        <v>1</v>
      </c>
      <c r="B5" s="64">
        <f t="shared" si="0"/>
        <v>0</v>
      </c>
      <c r="C5" s="65">
        <f>'経費明細表（別紙1－２）'!F5</f>
        <v>0</v>
      </c>
      <c r="D5" s="66">
        <f t="shared" si="1"/>
        <v>0</v>
      </c>
    </row>
    <row r="6" spans="1:4" ht="45" customHeight="1" x14ac:dyDescent="0.45">
      <c r="A6" s="44" t="s">
        <v>2</v>
      </c>
      <c r="B6" s="64">
        <f t="shared" si="0"/>
        <v>0</v>
      </c>
      <c r="C6" s="65">
        <f>'経費明細表（別紙1－２）'!F6</f>
        <v>0</v>
      </c>
      <c r="D6" s="66">
        <f t="shared" si="1"/>
        <v>0</v>
      </c>
    </row>
    <row r="7" spans="1:4" ht="45" customHeight="1" x14ac:dyDescent="0.45">
      <c r="A7" s="46" t="s">
        <v>7</v>
      </c>
      <c r="B7" s="64">
        <f t="shared" si="0"/>
        <v>0</v>
      </c>
      <c r="C7" s="65">
        <f>'経費明細表（別紙1－２）'!F7</f>
        <v>0</v>
      </c>
      <c r="D7" s="66">
        <f t="shared" si="1"/>
        <v>0</v>
      </c>
    </row>
    <row r="8" spans="1:4" ht="45" customHeight="1" x14ac:dyDescent="0.45">
      <c r="A8" s="46" t="s">
        <v>23</v>
      </c>
      <c r="B8" s="64">
        <f t="shared" si="0"/>
        <v>0</v>
      </c>
      <c r="C8" s="65">
        <f>'経費明細表（別紙1－２）'!F8</f>
        <v>0</v>
      </c>
      <c r="D8" s="66">
        <f t="shared" si="1"/>
        <v>0</v>
      </c>
    </row>
    <row r="9" spans="1:4" ht="45" customHeight="1" x14ac:dyDescent="0.45">
      <c r="A9" s="44" t="s">
        <v>8</v>
      </c>
      <c r="B9" s="64">
        <f t="shared" si="0"/>
        <v>0</v>
      </c>
      <c r="C9" s="65">
        <f>'経費明細表（別紙1－２）'!F9</f>
        <v>0</v>
      </c>
      <c r="D9" s="66">
        <f t="shared" si="1"/>
        <v>0</v>
      </c>
    </row>
    <row r="10" spans="1:4" ht="45" customHeight="1" x14ac:dyDescent="0.45">
      <c r="A10" s="44" t="s">
        <v>9</v>
      </c>
      <c r="B10" s="64">
        <f t="shared" si="0"/>
        <v>0</v>
      </c>
      <c r="C10" s="65">
        <f>'経費明細表（別紙1－２）'!F10</f>
        <v>0</v>
      </c>
      <c r="D10" s="66">
        <f t="shared" si="1"/>
        <v>0</v>
      </c>
    </row>
    <row r="11" spans="1:4" ht="45" customHeight="1" x14ac:dyDescent="0.45">
      <c r="A11" s="47" t="s">
        <v>10</v>
      </c>
      <c r="B11" s="64">
        <f t="shared" si="0"/>
        <v>0</v>
      </c>
      <c r="C11" s="65">
        <f>'経費明細表（別紙1－２）'!F11</f>
        <v>0</v>
      </c>
      <c r="D11" s="66">
        <f>ROUNDDOWN($C11*2/3,-3)</f>
        <v>0</v>
      </c>
    </row>
    <row r="12" spans="1:4" ht="45" customHeight="1" thickBot="1" x14ac:dyDescent="0.5">
      <c r="A12" s="48" t="s">
        <v>11</v>
      </c>
      <c r="B12" s="67">
        <f t="shared" si="0"/>
        <v>0</v>
      </c>
      <c r="C12" s="68">
        <f>'経費明細表（別紙1－２）'!F15</f>
        <v>0</v>
      </c>
      <c r="D12" s="69">
        <f t="shared" si="1"/>
        <v>0</v>
      </c>
    </row>
    <row r="13" spans="1:4" ht="45" customHeight="1" thickTop="1" thickBot="1" x14ac:dyDescent="0.5">
      <c r="A13" s="37" t="s">
        <v>12</v>
      </c>
      <c r="B13" s="70">
        <f>C13*1.1</f>
        <v>0</v>
      </c>
      <c r="C13" s="71">
        <f>'経費明細表（別紙1－２）'!F21</f>
        <v>0</v>
      </c>
      <c r="D13" s="72">
        <f>SUM(D3+D7+D8+D11+D12)</f>
        <v>0</v>
      </c>
    </row>
    <row r="14" spans="1:4" x14ac:dyDescent="0.45">
      <c r="A14" s="2"/>
      <c r="B14" s="2"/>
      <c r="C14" s="2"/>
      <c r="D14" s="2"/>
    </row>
    <row r="15" spans="1:4" x14ac:dyDescent="0.45">
      <c r="A15" s="2"/>
      <c r="B15" s="2"/>
      <c r="C15" s="2"/>
      <c r="D15" s="2"/>
    </row>
    <row r="16" spans="1:4" x14ac:dyDescent="0.45">
      <c r="D16" s="2"/>
    </row>
    <row r="17" spans="4:4" x14ac:dyDescent="0.45">
      <c r="D17" s="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abSelected="1" zoomScaleNormal="100" workbookViewId="0">
      <selection activeCell="B3" sqref="B3"/>
    </sheetView>
  </sheetViews>
  <sheetFormatPr defaultRowHeight="18" x14ac:dyDescent="0.45"/>
  <cols>
    <col min="1" max="1" width="21.3984375" customWidth="1"/>
    <col min="2" max="2" width="16.3984375" customWidth="1"/>
    <col min="3" max="3" width="16.09765625" customWidth="1"/>
    <col min="4" max="4" width="8.3984375" customWidth="1"/>
    <col min="5" max="5" width="6.69921875" customWidth="1"/>
    <col min="6" max="6" width="13.3984375" customWidth="1"/>
    <col min="7" max="7" width="6.19921875" customWidth="1"/>
  </cols>
  <sheetData>
    <row r="1" spans="1:7" ht="26.4" customHeight="1" thickBot="1" x14ac:dyDescent="0.5">
      <c r="A1" s="1" t="s">
        <v>27</v>
      </c>
      <c r="B1" s="2"/>
      <c r="C1" s="2"/>
      <c r="D1" s="2"/>
      <c r="E1" s="2"/>
      <c r="F1" s="75" t="s">
        <v>24</v>
      </c>
      <c r="G1" s="75"/>
    </row>
    <row r="2" spans="1:7" ht="56.4" customHeight="1" thickBot="1" x14ac:dyDescent="0.5">
      <c r="A2" s="3" t="s">
        <v>3</v>
      </c>
      <c r="B2" s="4" t="s">
        <v>4</v>
      </c>
      <c r="C2" s="5" t="s">
        <v>25</v>
      </c>
      <c r="D2" s="6" t="s">
        <v>5</v>
      </c>
      <c r="E2" s="7" t="s">
        <v>6</v>
      </c>
      <c r="F2" s="8" t="s">
        <v>29</v>
      </c>
      <c r="G2" s="73" t="s">
        <v>30</v>
      </c>
    </row>
    <row r="3" spans="1:7" ht="22.2" customHeight="1" x14ac:dyDescent="0.45">
      <c r="A3" s="45" t="s">
        <v>22</v>
      </c>
      <c r="B3" s="52"/>
      <c r="C3" s="53"/>
      <c r="D3" s="54"/>
      <c r="E3" s="55"/>
      <c r="F3" s="57">
        <f>F4+F5+F6</f>
        <v>0</v>
      </c>
      <c r="G3" s="56"/>
    </row>
    <row r="4" spans="1:7" ht="22.2" customHeight="1" x14ac:dyDescent="0.45">
      <c r="A4" s="43" t="s">
        <v>0</v>
      </c>
      <c r="B4" s="9"/>
      <c r="C4" s="10"/>
      <c r="D4" s="11"/>
      <c r="E4" s="12"/>
      <c r="F4" s="13">
        <f>D4*E4</f>
        <v>0</v>
      </c>
      <c r="G4" s="14"/>
    </row>
    <row r="5" spans="1:7" ht="22.2" customHeight="1" x14ac:dyDescent="0.45">
      <c r="A5" s="44" t="s">
        <v>1</v>
      </c>
      <c r="B5" s="15"/>
      <c r="C5" s="16"/>
      <c r="D5" s="17"/>
      <c r="E5" s="18"/>
      <c r="F5" s="13">
        <f>D5*E5</f>
        <v>0</v>
      </c>
      <c r="G5" s="20"/>
    </row>
    <row r="6" spans="1:7" ht="22.2" customHeight="1" x14ac:dyDescent="0.45">
      <c r="A6" s="44" t="s">
        <v>2</v>
      </c>
      <c r="B6" s="15"/>
      <c r="C6" s="16"/>
      <c r="D6" s="17"/>
      <c r="E6" s="18"/>
      <c r="F6" s="13">
        <f>D6*E6</f>
        <v>0</v>
      </c>
      <c r="G6" s="20"/>
    </row>
    <row r="7" spans="1:7" ht="22.2" customHeight="1" x14ac:dyDescent="0.45">
      <c r="A7" s="50" t="s">
        <v>7</v>
      </c>
      <c r="B7" s="15"/>
      <c r="C7" s="16"/>
      <c r="D7" s="17"/>
      <c r="E7" s="18"/>
      <c r="F7" s="19">
        <f>D7*E7</f>
        <v>0</v>
      </c>
      <c r="G7" s="20"/>
    </row>
    <row r="8" spans="1:7" ht="22.2" customHeight="1" x14ac:dyDescent="0.45">
      <c r="A8" s="50" t="s">
        <v>23</v>
      </c>
      <c r="B8" s="15"/>
      <c r="C8" s="16"/>
      <c r="D8" s="17"/>
      <c r="E8" s="18"/>
      <c r="F8" s="19">
        <f>F9+F10</f>
        <v>0</v>
      </c>
      <c r="G8" s="20"/>
    </row>
    <row r="9" spans="1:7" ht="22.2" customHeight="1" x14ac:dyDescent="0.45">
      <c r="A9" s="44" t="s">
        <v>8</v>
      </c>
      <c r="B9" s="15"/>
      <c r="C9" s="16"/>
      <c r="D9" s="17"/>
      <c r="E9" s="18"/>
      <c r="F9" s="19">
        <f>D9*E9</f>
        <v>0</v>
      </c>
      <c r="G9" s="20"/>
    </row>
    <row r="10" spans="1:7" ht="22.2" customHeight="1" x14ac:dyDescent="0.45">
      <c r="A10" s="44" t="s">
        <v>9</v>
      </c>
      <c r="B10" s="15"/>
      <c r="C10" s="16"/>
      <c r="D10" s="17"/>
      <c r="E10" s="18"/>
      <c r="F10" s="19">
        <f>D10*E10</f>
        <v>0</v>
      </c>
      <c r="G10" s="20"/>
    </row>
    <row r="11" spans="1:7" ht="22.2" customHeight="1" x14ac:dyDescent="0.45">
      <c r="A11" s="50" t="s">
        <v>10</v>
      </c>
      <c r="B11" s="15"/>
      <c r="C11" s="16"/>
      <c r="D11" s="17"/>
      <c r="E11" s="18"/>
      <c r="F11" s="19">
        <f>F12+F13+F14</f>
        <v>0</v>
      </c>
      <c r="G11" s="20"/>
    </row>
    <row r="12" spans="1:7" ht="22.2" customHeight="1" x14ac:dyDescent="0.45">
      <c r="A12" s="74" t="s">
        <v>31</v>
      </c>
      <c r="B12" s="15"/>
      <c r="C12" s="16"/>
      <c r="D12" s="17"/>
      <c r="E12" s="18"/>
      <c r="F12" s="19">
        <f>D12*E12</f>
        <v>0</v>
      </c>
      <c r="G12" s="20"/>
    </row>
    <row r="13" spans="1:7" ht="22.2" customHeight="1" x14ac:dyDescent="0.45">
      <c r="A13" s="44" t="s">
        <v>16</v>
      </c>
      <c r="B13" s="15"/>
      <c r="C13" s="16"/>
      <c r="D13" s="17"/>
      <c r="E13" s="18"/>
      <c r="F13" s="19">
        <f>D13*E13</f>
        <v>0</v>
      </c>
      <c r="G13" s="20"/>
    </row>
    <row r="14" spans="1:7" ht="22.2" customHeight="1" x14ac:dyDescent="0.45">
      <c r="A14" s="44" t="s">
        <v>21</v>
      </c>
      <c r="B14" s="15"/>
      <c r="C14" s="16"/>
      <c r="D14" s="17"/>
      <c r="E14" s="18"/>
      <c r="F14" s="19">
        <f>D14*E14</f>
        <v>0</v>
      </c>
      <c r="G14" s="20"/>
    </row>
    <row r="15" spans="1:7" ht="22.2" customHeight="1" x14ac:dyDescent="0.45">
      <c r="A15" s="50" t="s">
        <v>11</v>
      </c>
      <c r="B15" s="15"/>
      <c r="C15" s="16"/>
      <c r="D15" s="17"/>
      <c r="E15" s="18"/>
      <c r="F15" s="19">
        <f>F16+F17+F18+F19</f>
        <v>0</v>
      </c>
      <c r="G15" s="20"/>
    </row>
    <row r="16" spans="1:7" ht="22.2" customHeight="1" x14ac:dyDescent="0.45">
      <c r="A16" s="44" t="s">
        <v>17</v>
      </c>
      <c r="B16" s="15"/>
      <c r="C16" s="16"/>
      <c r="D16" s="17"/>
      <c r="E16" s="18"/>
      <c r="F16" s="19">
        <f>D16*E16</f>
        <v>0</v>
      </c>
      <c r="G16" s="20"/>
    </row>
    <row r="17" spans="1:7" ht="22.2" customHeight="1" x14ac:dyDescent="0.45">
      <c r="A17" s="44" t="s">
        <v>18</v>
      </c>
      <c r="B17" s="15"/>
      <c r="C17" s="16"/>
      <c r="D17" s="17"/>
      <c r="E17" s="18"/>
      <c r="F17" s="19">
        <f t="shared" ref="F17:F19" si="0">D17*E17</f>
        <v>0</v>
      </c>
      <c r="G17" s="20"/>
    </row>
    <row r="18" spans="1:7" ht="22.2" customHeight="1" x14ac:dyDescent="0.45">
      <c r="A18" s="44" t="s">
        <v>19</v>
      </c>
      <c r="B18" s="15"/>
      <c r="C18" s="16"/>
      <c r="D18" s="17"/>
      <c r="E18" s="18"/>
      <c r="F18" s="19">
        <f t="shared" si="0"/>
        <v>0</v>
      </c>
      <c r="G18" s="20"/>
    </row>
    <row r="19" spans="1:7" ht="22.2" customHeight="1" x14ac:dyDescent="0.45">
      <c r="A19" s="51" t="s">
        <v>20</v>
      </c>
      <c r="B19" s="38"/>
      <c r="C19" s="39"/>
      <c r="D19" s="40"/>
      <c r="E19" s="41"/>
      <c r="F19" s="19">
        <f t="shared" si="0"/>
        <v>0</v>
      </c>
      <c r="G19" s="42"/>
    </row>
    <row r="20" spans="1:7" ht="22.2" customHeight="1" thickBot="1" x14ac:dyDescent="0.5">
      <c r="A20" s="21"/>
      <c r="B20" s="22"/>
      <c r="C20" s="23"/>
      <c r="D20" s="24"/>
      <c r="E20" s="25"/>
      <c r="F20" s="26"/>
      <c r="G20" s="27"/>
    </row>
    <row r="21" spans="1:7" ht="22.2" customHeight="1" thickTop="1" thickBot="1" x14ac:dyDescent="0.5">
      <c r="A21" s="28" t="s">
        <v>12</v>
      </c>
      <c r="B21" s="29"/>
      <c r="C21" s="30"/>
      <c r="D21" s="31"/>
      <c r="E21" s="32"/>
      <c r="F21" s="33">
        <f>F3+F7+F8+F11+F15</f>
        <v>0</v>
      </c>
      <c r="G21" s="34"/>
    </row>
    <row r="22" spans="1:7" x14ac:dyDescent="0.45">
      <c r="A22" s="2" t="s">
        <v>28</v>
      </c>
      <c r="B22" s="2"/>
      <c r="C22" s="2"/>
    </row>
    <row r="23" spans="1:7" x14ac:dyDescent="0.45">
      <c r="A23" s="2" t="s">
        <v>32</v>
      </c>
      <c r="B23" s="2"/>
      <c r="C23" s="2"/>
    </row>
    <row r="24" spans="1:7" x14ac:dyDescent="0.45">
      <c r="A24" s="2" t="s">
        <v>33</v>
      </c>
    </row>
  </sheetData>
  <mergeCells count="1">
    <mergeCell ref="F1:G1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経費一覧表（別紙1－１）</vt:lpstr>
      <vt:lpstr>経費明細表（別紙1－２）</vt:lpstr>
      <vt:lpstr>'経費明細表（別紙1－２）'!Print_Area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2021-06-11T05:06:11Z</cp:lastPrinted>
  <dcterms:created xsi:type="dcterms:W3CDTF">2021-03-30T09:53:54Z</dcterms:created>
  <dcterms:modified xsi:type="dcterms:W3CDTF">2021-10-01T01:18:53Z</dcterms:modified>
</cp:coreProperties>
</file>